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12270" tabRatio="689"/>
  </bookViews>
  <sheets>
    <sheet name="Замер Актив 16.12.2020" sheetId="17" r:id="rId1"/>
    <sheet name="Замер РеАктив 16.12.20" sheetId="16" r:id="rId2"/>
    <sheet name="Замер U 16.12.20" sheetId="13" r:id="rId3"/>
    <sheet name="Замер I 16.12.20" sheetId="15" r:id="rId4"/>
    <sheet name="Лист3" sheetId="3" r:id="rId5"/>
  </sheets>
  <externalReferences>
    <externalReference r:id="rId6"/>
  </externalReferences>
  <definedNames>
    <definedName name="_xlnm.Print_Area" localSheetId="3">'Замер I 16.12.20'!$A$1:$BY$45</definedName>
    <definedName name="_xlnm.Print_Area" localSheetId="2">'Замер U 16.12.20'!$A$1:$BY$45</definedName>
    <definedName name="_xlnm.Print_Area" localSheetId="0">'Замер Актив 16.12.2020'!$A$1:$BZ$45</definedName>
    <definedName name="_xlnm.Print_Area" localSheetId="1">'Замер РеАктив 16.12.20'!$A$1:$BZ$45</definedName>
  </definedNames>
  <calcPr calcId="125725"/>
</workbook>
</file>

<file path=xl/calcChain.xml><?xml version="1.0" encoding="utf-8"?>
<calcChain xmlns="http://schemas.openxmlformats.org/spreadsheetml/2006/main">
  <c r="CD35" i="16"/>
  <c r="CE35" s="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11"/>
  <c r="BZ12"/>
  <c r="BZ13"/>
  <c r="BZ14"/>
  <c r="BZ15"/>
  <c r="BZ16"/>
  <c r="BZ17"/>
  <c r="BZ18"/>
  <c r="BZ19"/>
  <c r="CC19" s="1"/>
  <c r="BZ20"/>
  <c r="BZ21"/>
  <c r="BZ22"/>
  <c r="BZ23"/>
  <c r="BZ24"/>
  <c r="BZ25"/>
  <c r="BZ26"/>
  <c r="BZ27"/>
  <c r="BZ28"/>
  <c r="BZ29"/>
  <c r="BZ30"/>
  <c r="BZ31"/>
  <c r="BZ32"/>
  <c r="BZ33"/>
  <c r="CC33" s="1"/>
  <c r="BZ34"/>
  <c r="BZ11"/>
  <c r="CC11" s="1"/>
  <c r="CC12"/>
  <c r="CC13"/>
  <c r="CC14"/>
  <c r="CC15"/>
  <c r="CC16"/>
  <c r="CC17"/>
  <c r="CC18"/>
  <c r="CC20"/>
  <c r="CC21"/>
  <c r="CC22"/>
  <c r="CC23"/>
  <c r="CC24"/>
  <c r="CC25"/>
  <c r="CC26"/>
  <c r="CC27"/>
  <c r="CC28"/>
  <c r="CC29"/>
  <c r="CC30"/>
  <c r="CC31"/>
  <c r="CC32"/>
  <c r="CC34"/>
  <c r="CD12" i="17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11"/>
  <c r="CC35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11"/>
  <c r="D12" i="15" l="1"/>
  <c r="E12"/>
  <c r="F12"/>
  <c r="G12"/>
  <c r="H12"/>
  <c r="I12"/>
  <c r="J12"/>
  <c r="K12"/>
  <c r="L12"/>
  <c r="M12"/>
  <c r="O12"/>
  <c r="P12"/>
  <c r="R12"/>
  <c r="S12"/>
  <c r="T12"/>
  <c r="U12"/>
  <c r="V12"/>
  <c r="W12"/>
  <c r="X12"/>
  <c r="Y12"/>
  <c r="AA12"/>
  <c r="AB12"/>
  <c r="AC12"/>
  <c r="AD12"/>
  <c r="AE12"/>
  <c r="AF12"/>
  <c r="AG12"/>
  <c r="AH12"/>
  <c r="AJ12"/>
  <c r="AK12"/>
  <c r="AL12"/>
  <c r="AM12"/>
  <c r="AN12"/>
  <c r="AO12"/>
  <c r="AP12"/>
  <c r="AQ12"/>
  <c r="AS12"/>
  <c r="AT12"/>
  <c r="AV12"/>
  <c r="AW12"/>
  <c r="AX12"/>
  <c r="AY12"/>
  <c r="AZ12"/>
  <c r="BB12"/>
  <c r="BC12"/>
  <c r="BD12"/>
  <c r="BE12"/>
  <c r="BF12"/>
  <c r="BG12"/>
  <c r="BI12"/>
  <c r="BJ12"/>
  <c r="BK12"/>
  <c r="BL12"/>
  <c r="BN12"/>
  <c r="BO12"/>
  <c r="BQ12"/>
  <c r="BR12"/>
  <c r="BS12"/>
  <c r="BT12"/>
  <c r="BU12"/>
  <c r="BV12"/>
  <c r="BW12"/>
  <c r="BX12"/>
  <c r="D13"/>
  <c r="E13"/>
  <c r="F13"/>
  <c r="G13"/>
  <c r="H13"/>
  <c r="I13"/>
  <c r="J13"/>
  <c r="K13"/>
  <c r="L13"/>
  <c r="M13"/>
  <c r="O13"/>
  <c r="P13"/>
  <c r="R13"/>
  <c r="S13"/>
  <c r="T13"/>
  <c r="U13"/>
  <c r="V13"/>
  <c r="W13"/>
  <c r="X13"/>
  <c r="Y13"/>
  <c r="AA13"/>
  <c r="AB13"/>
  <c r="AC13"/>
  <c r="AD13"/>
  <c r="AE13"/>
  <c r="AF13"/>
  <c r="AG13"/>
  <c r="AH13"/>
  <c r="AJ13"/>
  <c r="AK13"/>
  <c r="AL13"/>
  <c r="AM13"/>
  <c r="AN13"/>
  <c r="AO13"/>
  <c r="AP13"/>
  <c r="AQ13"/>
  <c r="AS13"/>
  <c r="AT13"/>
  <c r="AV13"/>
  <c r="AW13"/>
  <c r="AX13"/>
  <c r="AY13"/>
  <c r="AZ13"/>
  <c r="BB13"/>
  <c r="BC13"/>
  <c r="BD13"/>
  <c r="BE13"/>
  <c r="BF13"/>
  <c r="BG13"/>
  <c r="BI13"/>
  <c r="BJ13"/>
  <c r="BK13"/>
  <c r="BL13"/>
  <c r="BN13"/>
  <c r="BO13"/>
  <c r="BQ13"/>
  <c r="BR13"/>
  <c r="BS13"/>
  <c r="BT13"/>
  <c r="BU13"/>
  <c r="BV13"/>
  <c r="BW13"/>
  <c r="BX13"/>
  <c r="D14"/>
  <c r="E14"/>
  <c r="F14"/>
  <c r="G14"/>
  <c r="H14"/>
  <c r="I14"/>
  <c r="J14"/>
  <c r="K14"/>
  <c r="L14"/>
  <c r="M14"/>
  <c r="O14"/>
  <c r="P14"/>
  <c r="R14"/>
  <c r="S14"/>
  <c r="T14"/>
  <c r="U14"/>
  <c r="V14"/>
  <c r="W14"/>
  <c r="X14"/>
  <c r="Y14"/>
  <c r="AA14"/>
  <c r="AB14"/>
  <c r="AC14"/>
  <c r="AD14"/>
  <c r="AE14"/>
  <c r="AF14"/>
  <c r="AG14"/>
  <c r="AH14"/>
  <c r="AJ14"/>
  <c r="AK14"/>
  <c r="AL14"/>
  <c r="AM14"/>
  <c r="AN14"/>
  <c r="AO14"/>
  <c r="AP14"/>
  <c r="AQ14"/>
  <c r="AS14"/>
  <c r="AT14"/>
  <c r="AV14"/>
  <c r="AW14"/>
  <c r="AX14"/>
  <c r="AY14"/>
  <c r="AZ14"/>
  <c r="BB14"/>
  <c r="BC14"/>
  <c r="BD14"/>
  <c r="BE14"/>
  <c r="BF14"/>
  <c r="BG14"/>
  <c r="BI14"/>
  <c r="BJ14"/>
  <c r="BK14"/>
  <c r="BL14"/>
  <c r="BN14"/>
  <c r="BO14"/>
  <c r="BQ14"/>
  <c r="BR14"/>
  <c r="BS14"/>
  <c r="BT14"/>
  <c r="BU14"/>
  <c r="BV14"/>
  <c r="BW14"/>
  <c r="BX14"/>
  <c r="D15"/>
  <c r="E15"/>
  <c r="F15"/>
  <c r="G15"/>
  <c r="H15"/>
  <c r="I15"/>
  <c r="J15"/>
  <c r="K15"/>
  <c r="L15"/>
  <c r="M15"/>
  <c r="O15"/>
  <c r="P15"/>
  <c r="R15"/>
  <c r="S15"/>
  <c r="T15"/>
  <c r="U15"/>
  <c r="V15"/>
  <c r="W15"/>
  <c r="X15"/>
  <c r="Y15"/>
  <c r="AA15"/>
  <c r="AB15"/>
  <c r="AC15"/>
  <c r="AD15"/>
  <c r="AE15"/>
  <c r="AF15"/>
  <c r="AG15"/>
  <c r="AH15"/>
  <c r="AJ15"/>
  <c r="AK15"/>
  <c r="AL15"/>
  <c r="AM15"/>
  <c r="AN15"/>
  <c r="AO15"/>
  <c r="AP15"/>
  <c r="AQ15"/>
  <c r="AS15"/>
  <c r="AT15"/>
  <c r="AV15"/>
  <c r="AW15"/>
  <c r="AX15"/>
  <c r="AY15"/>
  <c r="AZ15"/>
  <c r="BB15"/>
  <c r="BC15"/>
  <c r="BD15"/>
  <c r="BE15"/>
  <c r="BF15"/>
  <c r="BG15"/>
  <c r="BI15"/>
  <c r="BJ15"/>
  <c r="BK15"/>
  <c r="BL15"/>
  <c r="BN15"/>
  <c r="BO15"/>
  <c r="BQ15"/>
  <c r="BR15"/>
  <c r="BS15"/>
  <c r="BT15"/>
  <c r="BU15"/>
  <c r="BV15"/>
  <c r="BW15"/>
  <c r="BX15"/>
  <c r="D16"/>
  <c r="E16"/>
  <c r="F16"/>
  <c r="G16"/>
  <c r="H16"/>
  <c r="I16"/>
  <c r="J16"/>
  <c r="K16"/>
  <c r="L16"/>
  <c r="M16"/>
  <c r="O16"/>
  <c r="P16"/>
  <c r="R16"/>
  <c r="S16"/>
  <c r="T16"/>
  <c r="U16"/>
  <c r="V16"/>
  <c r="W16"/>
  <c r="X16"/>
  <c r="Y16"/>
  <c r="AA16"/>
  <c r="AB16"/>
  <c r="AC16"/>
  <c r="AD16"/>
  <c r="AE16"/>
  <c r="AF16"/>
  <c r="AG16"/>
  <c r="AH16"/>
  <c r="AJ16"/>
  <c r="AK16"/>
  <c r="AL16"/>
  <c r="AM16"/>
  <c r="AN16"/>
  <c r="AO16"/>
  <c r="AP16"/>
  <c r="AQ16"/>
  <c r="AS16"/>
  <c r="AT16"/>
  <c r="AV16"/>
  <c r="AW16"/>
  <c r="AX16"/>
  <c r="AY16"/>
  <c r="AZ16"/>
  <c r="BB16"/>
  <c r="BC16"/>
  <c r="BD16"/>
  <c r="BE16"/>
  <c r="BF16"/>
  <c r="BG16"/>
  <c r="BI16"/>
  <c r="BJ16"/>
  <c r="BK16"/>
  <c r="BL16"/>
  <c r="BN16"/>
  <c r="BO16"/>
  <c r="BQ16"/>
  <c r="BR16"/>
  <c r="BS16"/>
  <c r="BT16"/>
  <c r="BU16"/>
  <c r="BV16"/>
  <c r="BW16"/>
  <c r="BX16"/>
  <c r="D17"/>
  <c r="E17"/>
  <c r="F17"/>
  <c r="G17"/>
  <c r="H17"/>
  <c r="I17"/>
  <c r="J17"/>
  <c r="K17"/>
  <c r="L17"/>
  <c r="M17"/>
  <c r="O17"/>
  <c r="P17"/>
  <c r="R17"/>
  <c r="S17"/>
  <c r="T17"/>
  <c r="U17"/>
  <c r="V17"/>
  <c r="W17"/>
  <c r="X17"/>
  <c r="Y17"/>
  <c r="AA17"/>
  <c r="AB17"/>
  <c r="AC17"/>
  <c r="AD17"/>
  <c r="AE17"/>
  <c r="AF17"/>
  <c r="AG17"/>
  <c r="AH17"/>
  <c r="AJ17"/>
  <c r="AK17"/>
  <c r="AL17"/>
  <c r="AM17"/>
  <c r="AN17"/>
  <c r="AO17"/>
  <c r="AP17"/>
  <c r="AQ17"/>
  <c r="AS17"/>
  <c r="AT17"/>
  <c r="AV17"/>
  <c r="AW17"/>
  <c r="AX17"/>
  <c r="AY17"/>
  <c r="AZ17"/>
  <c r="BB17"/>
  <c r="BC17"/>
  <c r="BD17"/>
  <c r="BE17"/>
  <c r="BF17"/>
  <c r="BG17"/>
  <c r="BI17"/>
  <c r="BJ17"/>
  <c r="BK17"/>
  <c r="BL17"/>
  <c r="BN17"/>
  <c r="BO17"/>
  <c r="BQ17"/>
  <c r="BR17"/>
  <c r="BS17"/>
  <c r="BT17"/>
  <c r="BU17"/>
  <c r="BV17"/>
  <c r="BW17"/>
  <c r="BX17"/>
  <c r="D18"/>
  <c r="E18"/>
  <c r="F18"/>
  <c r="G18"/>
  <c r="H18"/>
  <c r="I18"/>
  <c r="J18"/>
  <c r="K18"/>
  <c r="L18"/>
  <c r="M18"/>
  <c r="O18"/>
  <c r="P18"/>
  <c r="R18"/>
  <c r="S18"/>
  <c r="T18"/>
  <c r="U18"/>
  <c r="V18"/>
  <c r="W18"/>
  <c r="X18"/>
  <c r="Y18"/>
  <c r="AA18"/>
  <c r="AB18"/>
  <c r="AC18"/>
  <c r="AD18"/>
  <c r="AE18"/>
  <c r="AF18"/>
  <c r="AG18"/>
  <c r="AH18"/>
  <c r="AJ18"/>
  <c r="AK18"/>
  <c r="AL18"/>
  <c r="AM18"/>
  <c r="AN18"/>
  <c r="AO18"/>
  <c r="AP18"/>
  <c r="AQ18"/>
  <c r="AS18"/>
  <c r="AT18"/>
  <c r="AV18"/>
  <c r="AW18"/>
  <c r="AX18"/>
  <c r="AY18"/>
  <c r="AZ18"/>
  <c r="BB18"/>
  <c r="BC18"/>
  <c r="BD18"/>
  <c r="BE18"/>
  <c r="BF18"/>
  <c r="BG18"/>
  <c r="BI18"/>
  <c r="BJ18"/>
  <c r="BK18"/>
  <c r="BL18"/>
  <c r="BN18"/>
  <c r="BO18"/>
  <c r="BQ18"/>
  <c r="BR18"/>
  <c r="BS18"/>
  <c r="BT18"/>
  <c r="BU18"/>
  <c r="BV18"/>
  <c r="BW18"/>
  <c r="BX18"/>
  <c r="D19"/>
  <c r="E19"/>
  <c r="F19"/>
  <c r="G19"/>
  <c r="H19"/>
  <c r="I19"/>
  <c r="J19"/>
  <c r="K19"/>
  <c r="L19"/>
  <c r="M19"/>
  <c r="O19"/>
  <c r="P19"/>
  <c r="R19"/>
  <c r="S19"/>
  <c r="T19"/>
  <c r="U19"/>
  <c r="V19"/>
  <c r="W19"/>
  <c r="X19"/>
  <c r="Y19"/>
  <c r="AA19"/>
  <c r="AB19"/>
  <c r="AC19"/>
  <c r="AD19"/>
  <c r="AE19"/>
  <c r="AF19"/>
  <c r="AG19"/>
  <c r="AH19"/>
  <c r="AJ19"/>
  <c r="AK19"/>
  <c r="AL19"/>
  <c r="AM19"/>
  <c r="AN19"/>
  <c r="AO19"/>
  <c r="AP19"/>
  <c r="AQ19"/>
  <c r="AS19"/>
  <c r="AT19"/>
  <c r="AV19"/>
  <c r="AW19"/>
  <c r="AX19"/>
  <c r="AY19"/>
  <c r="AZ19"/>
  <c r="BB19"/>
  <c r="BC19"/>
  <c r="BD19"/>
  <c r="BE19"/>
  <c r="BF19"/>
  <c r="BG19"/>
  <c r="BI19"/>
  <c r="BJ19"/>
  <c r="BK19"/>
  <c r="BL19"/>
  <c r="BN19"/>
  <c r="BO19"/>
  <c r="BQ19"/>
  <c r="BR19"/>
  <c r="BS19"/>
  <c r="BT19"/>
  <c r="BU19"/>
  <c r="BV19"/>
  <c r="BW19"/>
  <c r="BX19"/>
  <c r="D20"/>
  <c r="E20"/>
  <c r="F20"/>
  <c r="G20"/>
  <c r="H20"/>
  <c r="I20"/>
  <c r="J20"/>
  <c r="K20"/>
  <c r="L20"/>
  <c r="M20"/>
  <c r="O20"/>
  <c r="P20"/>
  <c r="R20"/>
  <c r="S20"/>
  <c r="T20"/>
  <c r="U20"/>
  <c r="V20"/>
  <c r="W20"/>
  <c r="X20"/>
  <c r="Y20"/>
  <c r="AA20"/>
  <c r="AB20"/>
  <c r="AC20"/>
  <c r="AD20"/>
  <c r="AE20"/>
  <c r="AF20"/>
  <c r="AG20"/>
  <c r="AH20"/>
  <c r="AJ20"/>
  <c r="AK20"/>
  <c r="AL20"/>
  <c r="AM20"/>
  <c r="AN20"/>
  <c r="AO20"/>
  <c r="AP20"/>
  <c r="AQ20"/>
  <c r="AS20"/>
  <c r="AT20"/>
  <c r="AV20"/>
  <c r="AW20"/>
  <c r="AX20"/>
  <c r="AY20"/>
  <c r="AZ20"/>
  <c r="BB20"/>
  <c r="BC20"/>
  <c r="BD20"/>
  <c r="BE20"/>
  <c r="BF20"/>
  <c r="BG20"/>
  <c r="BI20"/>
  <c r="BJ20"/>
  <c r="BK20"/>
  <c r="BL20"/>
  <c r="BN20"/>
  <c r="BO20"/>
  <c r="BQ20"/>
  <c r="BR20"/>
  <c r="BS20"/>
  <c r="BT20"/>
  <c r="BU20"/>
  <c r="BV20"/>
  <c r="BW20"/>
  <c r="BX20"/>
  <c r="D21"/>
  <c r="E21"/>
  <c r="F21"/>
  <c r="G21"/>
  <c r="H21"/>
  <c r="I21"/>
  <c r="J21"/>
  <c r="K21"/>
  <c r="L21"/>
  <c r="M21"/>
  <c r="O21"/>
  <c r="P21"/>
  <c r="R21"/>
  <c r="S21"/>
  <c r="T21"/>
  <c r="U21"/>
  <c r="V21"/>
  <c r="W21"/>
  <c r="X21"/>
  <c r="Y21"/>
  <c r="AA21"/>
  <c r="AB21"/>
  <c r="AC21"/>
  <c r="AD21"/>
  <c r="AE21"/>
  <c r="AF21"/>
  <c r="AG21"/>
  <c r="AH21"/>
  <c r="AJ21"/>
  <c r="AK21"/>
  <c r="AL21"/>
  <c r="AM21"/>
  <c r="AN21"/>
  <c r="AO21"/>
  <c r="AP21"/>
  <c r="AQ21"/>
  <c r="AS21"/>
  <c r="AT21"/>
  <c r="AV21"/>
  <c r="AW21"/>
  <c r="AX21"/>
  <c r="AY21"/>
  <c r="AZ21"/>
  <c r="BB21"/>
  <c r="BC21"/>
  <c r="BD21"/>
  <c r="BE21"/>
  <c r="BF21"/>
  <c r="BG21"/>
  <c r="BI21"/>
  <c r="BJ21"/>
  <c r="BK21"/>
  <c r="BL21"/>
  <c r="BN21"/>
  <c r="BO21"/>
  <c r="BQ21"/>
  <c r="BR21"/>
  <c r="BS21"/>
  <c r="BT21"/>
  <c r="BU21"/>
  <c r="BV21"/>
  <c r="BW21"/>
  <c r="BX21"/>
  <c r="D22"/>
  <c r="E22"/>
  <c r="F22"/>
  <c r="G22"/>
  <c r="H22"/>
  <c r="I22"/>
  <c r="J22"/>
  <c r="K22"/>
  <c r="L22"/>
  <c r="M22"/>
  <c r="O22"/>
  <c r="P22"/>
  <c r="R22"/>
  <c r="S22"/>
  <c r="T22"/>
  <c r="U22"/>
  <c r="V22"/>
  <c r="W22"/>
  <c r="X22"/>
  <c r="Y22"/>
  <c r="AA22"/>
  <c r="AB22"/>
  <c r="AC22"/>
  <c r="AD22"/>
  <c r="AE22"/>
  <c r="AF22"/>
  <c r="AG22"/>
  <c r="AH22"/>
  <c r="AJ22"/>
  <c r="AK22"/>
  <c r="AL22"/>
  <c r="AM22"/>
  <c r="AN22"/>
  <c r="AO22"/>
  <c r="AP22"/>
  <c r="AQ22"/>
  <c r="AS22"/>
  <c r="AT22"/>
  <c r="AV22"/>
  <c r="AW22"/>
  <c r="AX22"/>
  <c r="AY22"/>
  <c r="AZ22"/>
  <c r="BB22"/>
  <c r="BC22"/>
  <c r="BD22"/>
  <c r="BE22"/>
  <c r="BF22"/>
  <c r="BG22"/>
  <c r="BI22"/>
  <c r="BJ22"/>
  <c r="BK22"/>
  <c r="BL22"/>
  <c r="BN22"/>
  <c r="BO22"/>
  <c r="BQ22"/>
  <c r="BR22"/>
  <c r="BS22"/>
  <c r="BT22"/>
  <c r="BU22"/>
  <c r="BV22"/>
  <c r="BW22"/>
  <c r="BX22"/>
  <c r="D23"/>
  <c r="E23"/>
  <c r="F23"/>
  <c r="G23"/>
  <c r="H23"/>
  <c r="I23"/>
  <c r="J23"/>
  <c r="K23"/>
  <c r="L23"/>
  <c r="M23"/>
  <c r="O23"/>
  <c r="P23"/>
  <c r="R23"/>
  <c r="S23"/>
  <c r="T23"/>
  <c r="U23"/>
  <c r="V23"/>
  <c r="W23"/>
  <c r="X23"/>
  <c r="Y23"/>
  <c r="AA23"/>
  <c r="AB23"/>
  <c r="AC23"/>
  <c r="AD23"/>
  <c r="AE23"/>
  <c r="AF23"/>
  <c r="AG23"/>
  <c r="AH23"/>
  <c r="AJ23"/>
  <c r="AK23"/>
  <c r="AL23"/>
  <c r="AM23"/>
  <c r="AN23"/>
  <c r="AO23"/>
  <c r="AP23"/>
  <c r="AQ23"/>
  <c r="AS23"/>
  <c r="AT23"/>
  <c r="AV23"/>
  <c r="AW23"/>
  <c r="AX23"/>
  <c r="AY23"/>
  <c r="AZ23"/>
  <c r="BB23"/>
  <c r="BC23"/>
  <c r="BD23"/>
  <c r="BE23"/>
  <c r="BF23"/>
  <c r="BG23"/>
  <c r="BI23"/>
  <c r="BJ23"/>
  <c r="BK23"/>
  <c r="BL23"/>
  <c r="BN23"/>
  <c r="BO23"/>
  <c r="BQ23"/>
  <c r="BR23"/>
  <c r="BS23"/>
  <c r="BT23"/>
  <c r="BU23"/>
  <c r="BV23"/>
  <c r="BW23"/>
  <c r="BX23"/>
  <c r="D24"/>
  <c r="E24"/>
  <c r="F24"/>
  <c r="G24"/>
  <c r="H24"/>
  <c r="I24"/>
  <c r="J24"/>
  <c r="K24"/>
  <c r="L24"/>
  <c r="M24"/>
  <c r="O24"/>
  <c r="P24"/>
  <c r="R24"/>
  <c r="S24"/>
  <c r="T24"/>
  <c r="U24"/>
  <c r="V24"/>
  <c r="W24"/>
  <c r="X24"/>
  <c r="Y24"/>
  <c r="AA24"/>
  <c r="AB24"/>
  <c r="AC24"/>
  <c r="AD24"/>
  <c r="AE24"/>
  <c r="AF24"/>
  <c r="AG24"/>
  <c r="AH24"/>
  <c r="AJ24"/>
  <c r="AK24"/>
  <c r="AL24"/>
  <c r="AM24"/>
  <c r="AN24"/>
  <c r="AO24"/>
  <c r="AP24"/>
  <c r="AQ24"/>
  <c r="AS24"/>
  <c r="AT24"/>
  <c r="AV24"/>
  <c r="AW24"/>
  <c r="AX24"/>
  <c r="AY24"/>
  <c r="AZ24"/>
  <c r="BB24"/>
  <c r="BC24"/>
  <c r="BD24"/>
  <c r="BE24"/>
  <c r="BF24"/>
  <c r="BG24"/>
  <c r="BI24"/>
  <c r="BJ24"/>
  <c r="BK24"/>
  <c r="BL24"/>
  <c r="BN24"/>
  <c r="BO24"/>
  <c r="BQ24"/>
  <c r="BR24"/>
  <c r="BS24"/>
  <c r="BT24"/>
  <c r="BU24"/>
  <c r="BV24"/>
  <c r="BW24"/>
  <c r="BX24"/>
  <c r="D25"/>
  <c r="E25"/>
  <c r="F25"/>
  <c r="G25"/>
  <c r="H25"/>
  <c r="I25"/>
  <c r="J25"/>
  <c r="K25"/>
  <c r="L25"/>
  <c r="M25"/>
  <c r="O25"/>
  <c r="P25"/>
  <c r="R25"/>
  <c r="S25"/>
  <c r="T25"/>
  <c r="U25"/>
  <c r="V25"/>
  <c r="W25"/>
  <c r="X25"/>
  <c r="Y25"/>
  <c r="AA25"/>
  <c r="AB25"/>
  <c r="AC25"/>
  <c r="AD25"/>
  <c r="AE25"/>
  <c r="AF25"/>
  <c r="AG25"/>
  <c r="AH25"/>
  <c r="AJ25"/>
  <c r="AK25"/>
  <c r="AL25"/>
  <c r="AM25"/>
  <c r="AN25"/>
  <c r="AO25"/>
  <c r="AP25"/>
  <c r="AQ25"/>
  <c r="AS25"/>
  <c r="AT25"/>
  <c r="AV25"/>
  <c r="AW25"/>
  <c r="AX25"/>
  <c r="AY25"/>
  <c r="AZ25"/>
  <c r="BB25"/>
  <c r="BC25"/>
  <c r="BD25"/>
  <c r="BE25"/>
  <c r="BF25"/>
  <c r="BG25"/>
  <c r="BI25"/>
  <c r="BJ25"/>
  <c r="BK25"/>
  <c r="BL25"/>
  <c r="BN25"/>
  <c r="BO25"/>
  <c r="BQ25"/>
  <c r="BR25"/>
  <c r="BS25"/>
  <c r="BT25"/>
  <c r="BU25"/>
  <c r="BV25"/>
  <c r="BW25"/>
  <c r="BX25"/>
  <c r="D26"/>
  <c r="E26"/>
  <c r="F26"/>
  <c r="G26"/>
  <c r="H26"/>
  <c r="I26"/>
  <c r="J26"/>
  <c r="K26"/>
  <c r="L26"/>
  <c r="M26"/>
  <c r="O26"/>
  <c r="P26"/>
  <c r="R26"/>
  <c r="S26"/>
  <c r="T26"/>
  <c r="U26"/>
  <c r="V26"/>
  <c r="W26"/>
  <c r="X26"/>
  <c r="Y26"/>
  <c r="AA26"/>
  <c r="AB26"/>
  <c r="AC26"/>
  <c r="AD26"/>
  <c r="AE26"/>
  <c r="AF26"/>
  <c r="AG26"/>
  <c r="AH26"/>
  <c r="AJ26"/>
  <c r="AK26"/>
  <c r="AL26"/>
  <c r="AM26"/>
  <c r="AN26"/>
  <c r="AO26"/>
  <c r="AP26"/>
  <c r="AQ26"/>
  <c r="AS26"/>
  <c r="AT26"/>
  <c r="AV26"/>
  <c r="AW26"/>
  <c r="AX26"/>
  <c r="AY26"/>
  <c r="AZ26"/>
  <c r="BB26"/>
  <c r="BC26"/>
  <c r="BD26"/>
  <c r="BE26"/>
  <c r="BF26"/>
  <c r="BG26"/>
  <c r="BI26"/>
  <c r="BJ26"/>
  <c r="BK26"/>
  <c r="BL26"/>
  <c r="BN26"/>
  <c r="BO26"/>
  <c r="BQ26"/>
  <c r="BR26"/>
  <c r="BS26"/>
  <c r="BT26"/>
  <c r="BU26"/>
  <c r="BV26"/>
  <c r="BW26"/>
  <c r="BX26"/>
  <c r="D27"/>
  <c r="E27"/>
  <c r="F27"/>
  <c r="G27"/>
  <c r="H27"/>
  <c r="I27"/>
  <c r="J27"/>
  <c r="K27"/>
  <c r="L27"/>
  <c r="M27"/>
  <c r="O27"/>
  <c r="P27"/>
  <c r="R27"/>
  <c r="S27"/>
  <c r="T27"/>
  <c r="U27"/>
  <c r="V27"/>
  <c r="W27"/>
  <c r="X27"/>
  <c r="Y27"/>
  <c r="AA27"/>
  <c r="AB27"/>
  <c r="AC27"/>
  <c r="AD27"/>
  <c r="AE27"/>
  <c r="AF27"/>
  <c r="AG27"/>
  <c r="AH27"/>
  <c r="AJ27"/>
  <c r="AK27"/>
  <c r="AL27"/>
  <c r="AM27"/>
  <c r="AN27"/>
  <c r="AO27"/>
  <c r="AP27"/>
  <c r="AQ27"/>
  <c r="AS27"/>
  <c r="AT27"/>
  <c r="AV27"/>
  <c r="AW27"/>
  <c r="AX27"/>
  <c r="AY27"/>
  <c r="AZ27"/>
  <c r="BB27"/>
  <c r="BC27"/>
  <c r="BD27"/>
  <c r="BE27"/>
  <c r="BF27"/>
  <c r="BG27"/>
  <c r="BI27"/>
  <c r="BJ27"/>
  <c r="BK27"/>
  <c r="BL27"/>
  <c r="BN27"/>
  <c r="BO27"/>
  <c r="BQ27"/>
  <c r="BR27"/>
  <c r="BS27"/>
  <c r="BT27"/>
  <c r="BU27"/>
  <c r="BV27"/>
  <c r="BW27"/>
  <c r="BX27"/>
  <c r="D28"/>
  <c r="E28"/>
  <c r="F28"/>
  <c r="G28"/>
  <c r="H28"/>
  <c r="I28"/>
  <c r="J28"/>
  <c r="K28"/>
  <c r="L28"/>
  <c r="M28"/>
  <c r="O28"/>
  <c r="P28"/>
  <c r="R28"/>
  <c r="S28"/>
  <c r="T28"/>
  <c r="U28"/>
  <c r="V28"/>
  <c r="W28"/>
  <c r="X28"/>
  <c r="Y28"/>
  <c r="AA28"/>
  <c r="AB28"/>
  <c r="AC28"/>
  <c r="AD28"/>
  <c r="AE28"/>
  <c r="AF28"/>
  <c r="AG28"/>
  <c r="AH28"/>
  <c r="AJ28"/>
  <c r="AK28"/>
  <c r="AL28"/>
  <c r="AM28"/>
  <c r="AN28"/>
  <c r="AO28"/>
  <c r="AP28"/>
  <c r="AQ28"/>
  <c r="AS28"/>
  <c r="AT28"/>
  <c r="AV28"/>
  <c r="AW28"/>
  <c r="AX28"/>
  <c r="AY28"/>
  <c r="AZ28"/>
  <c r="BB28"/>
  <c r="BC28"/>
  <c r="BD28"/>
  <c r="BE28"/>
  <c r="BF28"/>
  <c r="BG28"/>
  <c r="BI28"/>
  <c r="BJ28"/>
  <c r="BK28"/>
  <c r="BL28"/>
  <c r="BN28"/>
  <c r="BO28"/>
  <c r="BQ28"/>
  <c r="BR28"/>
  <c r="BS28"/>
  <c r="BT28"/>
  <c r="BU28"/>
  <c r="BV28"/>
  <c r="BW28"/>
  <c r="BX28"/>
  <c r="D29"/>
  <c r="E29"/>
  <c r="F29"/>
  <c r="G29"/>
  <c r="H29"/>
  <c r="I29"/>
  <c r="J29"/>
  <c r="K29"/>
  <c r="L29"/>
  <c r="M29"/>
  <c r="O29"/>
  <c r="P29"/>
  <c r="R29"/>
  <c r="S29"/>
  <c r="T29"/>
  <c r="U29"/>
  <c r="V29"/>
  <c r="W29"/>
  <c r="X29"/>
  <c r="Y29"/>
  <c r="AA29"/>
  <c r="AB29"/>
  <c r="AC29"/>
  <c r="AD29"/>
  <c r="AE29"/>
  <c r="AF29"/>
  <c r="AG29"/>
  <c r="AH29"/>
  <c r="AJ29"/>
  <c r="AK29"/>
  <c r="AL29"/>
  <c r="AM29"/>
  <c r="AN29"/>
  <c r="AO29"/>
  <c r="AP29"/>
  <c r="AQ29"/>
  <c r="AS29"/>
  <c r="AT29"/>
  <c r="AV29"/>
  <c r="AW29"/>
  <c r="AX29"/>
  <c r="AY29"/>
  <c r="AZ29"/>
  <c r="BB29"/>
  <c r="BC29"/>
  <c r="BD29"/>
  <c r="BE29"/>
  <c r="BF29"/>
  <c r="BG29"/>
  <c r="BI29"/>
  <c r="BJ29"/>
  <c r="BK29"/>
  <c r="BL29"/>
  <c r="BN29"/>
  <c r="BO29"/>
  <c r="BQ29"/>
  <c r="BR29"/>
  <c r="BS29"/>
  <c r="BT29"/>
  <c r="BU29"/>
  <c r="BV29"/>
  <c r="BW29"/>
  <c r="BX29"/>
  <c r="D30"/>
  <c r="E30"/>
  <c r="F30"/>
  <c r="G30"/>
  <c r="H30"/>
  <c r="I30"/>
  <c r="J30"/>
  <c r="K30"/>
  <c r="L30"/>
  <c r="M30"/>
  <c r="O30"/>
  <c r="P30"/>
  <c r="R30"/>
  <c r="S30"/>
  <c r="T30"/>
  <c r="U30"/>
  <c r="V30"/>
  <c r="W30"/>
  <c r="X30"/>
  <c r="Y30"/>
  <c r="AA30"/>
  <c r="AB30"/>
  <c r="AC30"/>
  <c r="AD30"/>
  <c r="AE30"/>
  <c r="AF30"/>
  <c r="AG30"/>
  <c r="AH30"/>
  <c r="AJ30"/>
  <c r="AK30"/>
  <c r="AL30"/>
  <c r="AM30"/>
  <c r="AN30"/>
  <c r="AO30"/>
  <c r="AP30"/>
  <c r="AQ30"/>
  <c r="AS30"/>
  <c r="AT30"/>
  <c r="AV30"/>
  <c r="AW30"/>
  <c r="AX30"/>
  <c r="AY30"/>
  <c r="AZ30"/>
  <c r="BB30"/>
  <c r="BC30"/>
  <c r="BD30"/>
  <c r="BE30"/>
  <c r="BF30"/>
  <c r="BG30"/>
  <c r="BI30"/>
  <c r="BJ30"/>
  <c r="BK30"/>
  <c r="BL30"/>
  <c r="BN30"/>
  <c r="BO30"/>
  <c r="BQ30"/>
  <c r="BR30"/>
  <c r="BS30"/>
  <c r="BT30"/>
  <c r="BU30"/>
  <c r="BV30"/>
  <c r="BW30"/>
  <c r="BX30"/>
  <c r="D31"/>
  <c r="E31"/>
  <c r="F31"/>
  <c r="G31"/>
  <c r="H31"/>
  <c r="I31"/>
  <c r="J31"/>
  <c r="K31"/>
  <c r="L31"/>
  <c r="M31"/>
  <c r="O31"/>
  <c r="P31"/>
  <c r="R31"/>
  <c r="S31"/>
  <c r="T31"/>
  <c r="U31"/>
  <c r="V31"/>
  <c r="W31"/>
  <c r="X31"/>
  <c r="Y31"/>
  <c r="AA31"/>
  <c r="AB31"/>
  <c r="AC31"/>
  <c r="AD31"/>
  <c r="AE31"/>
  <c r="AF31"/>
  <c r="AG31"/>
  <c r="AH31"/>
  <c r="AJ31"/>
  <c r="AK31"/>
  <c r="AL31"/>
  <c r="AM31"/>
  <c r="AN31"/>
  <c r="AO31"/>
  <c r="AP31"/>
  <c r="AQ31"/>
  <c r="AS31"/>
  <c r="AT31"/>
  <c r="AV31"/>
  <c r="AW31"/>
  <c r="AX31"/>
  <c r="AY31"/>
  <c r="AZ31"/>
  <c r="BB31"/>
  <c r="BC31"/>
  <c r="BD31"/>
  <c r="BE31"/>
  <c r="BF31"/>
  <c r="BG31"/>
  <c r="BI31"/>
  <c r="BJ31"/>
  <c r="BK31"/>
  <c r="BL31"/>
  <c r="BN31"/>
  <c r="BO31"/>
  <c r="BQ31"/>
  <c r="BR31"/>
  <c r="BS31"/>
  <c r="BT31"/>
  <c r="BU31"/>
  <c r="BV31"/>
  <c r="BW31"/>
  <c r="BX31"/>
  <c r="D32"/>
  <c r="E32"/>
  <c r="F32"/>
  <c r="G32"/>
  <c r="H32"/>
  <c r="I32"/>
  <c r="J32"/>
  <c r="K32"/>
  <c r="L32"/>
  <c r="M32"/>
  <c r="O32"/>
  <c r="P32"/>
  <c r="R32"/>
  <c r="S32"/>
  <c r="T32"/>
  <c r="U32"/>
  <c r="V32"/>
  <c r="W32"/>
  <c r="X32"/>
  <c r="Y32"/>
  <c r="AA32"/>
  <c r="AB32"/>
  <c r="AC32"/>
  <c r="AD32"/>
  <c r="AE32"/>
  <c r="AF32"/>
  <c r="AG32"/>
  <c r="AH32"/>
  <c r="AJ32"/>
  <c r="AK32"/>
  <c r="AL32"/>
  <c r="AM32"/>
  <c r="AN32"/>
  <c r="AO32"/>
  <c r="AP32"/>
  <c r="AQ32"/>
  <c r="AS32"/>
  <c r="AT32"/>
  <c r="AV32"/>
  <c r="AW32"/>
  <c r="AX32"/>
  <c r="AY32"/>
  <c r="AZ32"/>
  <c r="BB32"/>
  <c r="BC32"/>
  <c r="BD32"/>
  <c r="BE32"/>
  <c r="BF32"/>
  <c r="BG32"/>
  <c r="BI32"/>
  <c r="BJ32"/>
  <c r="BK32"/>
  <c r="BL32"/>
  <c r="BN32"/>
  <c r="BO32"/>
  <c r="BQ32"/>
  <c r="BR32"/>
  <c r="BS32"/>
  <c r="BT32"/>
  <c r="BU32"/>
  <c r="BV32"/>
  <c r="BW32"/>
  <c r="BX32"/>
  <c r="D33"/>
  <c r="E33"/>
  <c r="F33"/>
  <c r="G33"/>
  <c r="H33"/>
  <c r="I33"/>
  <c r="J33"/>
  <c r="K33"/>
  <c r="L33"/>
  <c r="M33"/>
  <c r="O33"/>
  <c r="P33"/>
  <c r="R33"/>
  <c r="S33"/>
  <c r="T33"/>
  <c r="U33"/>
  <c r="V33"/>
  <c r="W33"/>
  <c r="X33"/>
  <c r="Y33"/>
  <c r="AA33"/>
  <c r="AB33"/>
  <c r="AC33"/>
  <c r="AD33"/>
  <c r="AE33"/>
  <c r="AF33"/>
  <c r="AG33"/>
  <c r="AH33"/>
  <c r="AJ33"/>
  <c r="AK33"/>
  <c r="AL33"/>
  <c r="AM33"/>
  <c r="AN33"/>
  <c r="AO33"/>
  <c r="AP33"/>
  <c r="AQ33"/>
  <c r="AS33"/>
  <c r="AT33"/>
  <c r="AV33"/>
  <c r="AW33"/>
  <c r="AX33"/>
  <c r="AY33"/>
  <c r="AZ33"/>
  <c r="BB33"/>
  <c r="BC33"/>
  <c r="BD33"/>
  <c r="BE33"/>
  <c r="BF33"/>
  <c r="BG33"/>
  <c r="BI33"/>
  <c r="BJ33"/>
  <c r="BK33"/>
  <c r="BL33"/>
  <c r="BN33"/>
  <c r="BO33"/>
  <c r="BQ33"/>
  <c r="BR33"/>
  <c r="BS33"/>
  <c r="BT33"/>
  <c r="BU33"/>
  <c r="BV33"/>
  <c r="BW33"/>
  <c r="BX33"/>
  <c r="D34"/>
  <c r="E34"/>
  <c r="F34"/>
  <c r="G34"/>
  <c r="H34"/>
  <c r="I34"/>
  <c r="J34"/>
  <c r="K34"/>
  <c r="L34"/>
  <c r="M34"/>
  <c r="O34"/>
  <c r="P34"/>
  <c r="R34"/>
  <c r="S34"/>
  <c r="T34"/>
  <c r="U34"/>
  <c r="V34"/>
  <c r="W34"/>
  <c r="X34"/>
  <c r="Y34"/>
  <c r="AA34"/>
  <c r="AB34"/>
  <c r="AC34"/>
  <c r="AD34"/>
  <c r="AE34"/>
  <c r="AF34"/>
  <c r="AG34"/>
  <c r="AH34"/>
  <c r="AJ34"/>
  <c r="AK34"/>
  <c r="AL34"/>
  <c r="AM34"/>
  <c r="AN34"/>
  <c r="AO34"/>
  <c r="AP34"/>
  <c r="AQ34"/>
  <c r="AS34"/>
  <c r="AT34"/>
  <c r="AV34"/>
  <c r="AW34"/>
  <c r="AX34"/>
  <c r="AY34"/>
  <c r="AZ34"/>
  <c r="BB34"/>
  <c r="BC34"/>
  <c r="BD34"/>
  <c r="BE34"/>
  <c r="BF34"/>
  <c r="BG34"/>
  <c r="BI34"/>
  <c r="BJ34"/>
  <c r="BK34"/>
  <c r="BL34"/>
  <c r="BN34"/>
  <c r="BO34"/>
  <c r="BQ34"/>
  <c r="BR34"/>
  <c r="BS34"/>
  <c r="BT34"/>
  <c r="BU34"/>
  <c r="BV34"/>
  <c r="BW34"/>
  <c r="BX34"/>
  <c r="BX11"/>
  <c r="BW11"/>
  <c r="BV11"/>
  <c r="BU11"/>
  <c r="BT11"/>
  <c r="BS11"/>
  <c r="BR11"/>
  <c r="BQ11"/>
  <c r="BO11"/>
  <c r="BN11"/>
  <c r="BL11"/>
  <c r="BK11"/>
  <c r="BJ11"/>
  <c r="BI11"/>
  <c r="BG11"/>
  <c r="BF11"/>
  <c r="BE11"/>
  <c r="BD11"/>
  <c r="BC11"/>
  <c r="BB11"/>
  <c r="AZ11"/>
  <c r="AY11"/>
  <c r="AX11"/>
  <c r="AW11"/>
  <c r="AV11"/>
  <c r="AT11"/>
  <c r="AS11"/>
  <c r="AQ11"/>
  <c r="AP11"/>
  <c r="AO11"/>
  <c r="AN11"/>
  <c r="AM11"/>
  <c r="AL11"/>
  <c r="AK11"/>
  <c r="AJ11"/>
  <c r="AH11"/>
  <c r="AG11"/>
  <c r="AF11"/>
  <c r="AE11"/>
  <c r="AD11"/>
  <c r="AC11"/>
  <c r="AB11"/>
  <c r="AA11"/>
  <c r="Y11"/>
  <c r="X11"/>
  <c r="W11"/>
  <c r="V11"/>
  <c r="U11"/>
  <c r="T11"/>
  <c r="S11"/>
  <c r="R11"/>
  <c r="P11"/>
  <c r="O11"/>
  <c r="E11"/>
  <c r="F11"/>
  <c r="G11"/>
  <c r="H11"/>
  <c r="I11"/>
  <c r="J11"/>
  <c r="K11"/>
  <c r="L11"/>
  <c r="M11"/>
  <c r="D11"/>
  <c r="D12" i="13"/>
  <c r="E12"/>
  <c r="F12"/>
  <c r="G12"/>
  <c r="H12"/>
  <c r="I12"/>
  <c r="J12"/>
  <c r="K12"/>
  <c r="L12"/>
  <c r="M12"/>
  <c r="O12"/>
  <c r="P12"/>
  <c r="R12"/>
  <c r="S12"/>
  <c r="T12"/>
  <c r="U12"/>
  <c r="V12"/>
  <c r="W12"/>
  <c r="X12"/>
  <c r="Y12"/>
  <c r="AA12"/>
  <c r="AB12"/>
  <c r="AC12"/>
  <c r="AD12"/>
  <c r="AE12"/>
  <c r="AF12"/>
  <c r="AG12"/>
  <c r="AH12"/>
  <c r="AJ12"/>
  <c r="AK12"/>
  <c r="AL12"/>
  <c r="AM12"/>
  <c r="AN12"/>
  <c r="AO12"/>
  <c r="AP12"/>
  <c r="AQ12"/>
  <c r="AS12"/>
  <c r="AT12"/>
  <c r="AV12"/>
  <c r="AW12"/>
  <c r="AX12"/>
  <c r="AY12"/>
  <c r="AZ12"/>
  <c r="BB12"/>
  <c r="BC12"/>
  <c r="BD12"/>
  <c r="BE12"/>
  <c r="BF12"/>
  <c r="BG12"/>
  <c r="BI12"/>
  <c r="BJ12"/>
  <c r="BK12"/>
  <c r="BL12"/>
  <c r="BN12"/>
  <c r="BO12"/>
  <c r="BQ12"/>
  <c r="BR12"/>
  <c r="BS12"/>
  <c r="BT12"/>
  <c r="BU12"/>
  <c r="BV12"/>
  <c r="BW12"/>
  <c r="BX12"/>
  <c r="D13"/>
  <c r="E13"/>
  <c r="F13"/>
  <c r="G13"/>
  <c r="H13"/>
  <c r="I13"/>
  <c r="J13"/>
  <c r="K13"/>
  <c r="L13"/>
  <c r="M13"/>
  <c r="O13"/>
  <c r="P13"/>
  <c r="R13"/>
  <c r="S13"/>
  <c r="T13"/>
  <c r="U13"/>
  <c r="V13"/>
  <c r="W13"/>
  <c r="X13"/>
  <c r="Y13"/>
  <c r="AA13"/>
  <c r="AB13"/>
  <c r="AC13"/>
  <c r="AD13"/>
  <c r="AE13"/>
  <c r="AF13"/>
  <c r="AG13"/>
  <c r="AH13"/>
  <c r="AJ13"/>
  <c r="AK13"/>
  <c r="AL13"/>
  <c r="AM13"/>
  <c r="AN13"/>
  <c r="AO13"/>
  <c r="AP13"/>
  <c r="AQ13"/>
  <c r="AS13"/>
  <c r="AT13"/>
  <c r="AV13"/>
  <c r="AW13"/>
  <c r="AX13"/>
  <c r="AY13"/>
  <c r="AZ13"/>
  <c r="BB13"/>
  <c r="BC13"/>
  <c r="BD13"/>
  <c r="BE13"/>
  <c r="BF13"/>
  <c r="BG13"/>
  <c r="BI13"/>
  <c r="BJ13"/>
  <c r="BK13"/>
  <c r="BL13"/>
  <c r="BN13"/>
  <c r="BO13"/>
  <c r="BQ13"/>
  <c r="BR13"/>
  <c r="BS13"/>
  <c r="BT13"/>
  <c r="BU13"/>
  <c r="BV13"/>
  <c r="BW13"/>
  <c r="BX13"/>
  <c r="D14"/>
  <c r="E14"/>
  <c r="F14"/>
  <c r="G14"/>
  <c r="H14"/>
  <c r="I14"/>
  <c r="J14"/>
  <c r="K14"/>
  <c r="L14"/>
  <c r="M14"/>
  <c r="O14"/>
  <c r="P14"/>
  <c r="R14"/>
  <c r="S14"/>
  <c r="T14"/>
  <c r="U14"/>
  <c r="V14"/>
  <c r="W14"/>
  <c r="X14"/>
  <c r="Y14"/>
  <c r="AA14"/>
  <c r="AB14"/>
  <c r="AC14"/>
  <c r="AD14"/>
  <c r="AE14"/>
  <c r="AF14"/>
  <c r="AG14"/>
  <c r="AH14"/>
  <c r="AJ14"/>
  <c r="AK14"/>
  <c r="AL14"/>
  <c r="AM14"/>
  <c r="AN14"/>
  <c r="AO14"/>
  <c r="AP14"/>
  <c r="AQ14"/>
  <c r="AS14"/>
  <c r="AT14"/>
  <c r="AV14"/>
  <c r="AW14"/>
  <c r="AX14"/>
  <c r="AY14"/>
  <c r="AZ14"/>
  <c r="BB14"/>
  <c r="BC14"/>
  <c r="BD14"/>
  <c r="BE14"/>
  <c r="BF14"/>
  <c r="BG14"/>
  <c r="BI14"/>
  <c r="BJ14"/>
  <c r="BK14"/>
  <c r="BL14"/>
  <c r="BN14"/>
  <c r="BO14"/>
  <c r="BQ14"/>
  <c r="BR14"/>
  <c r="BS14"/>
  <c r="BT14"/>
  <c r="BU14"/>
  <c r="BV14"/>
  <c r="BW14"/>
  <c r="BX14"/>
  <c r="D15"/>
  <c r="E15"/>
  <c r="F15"/>
  <c r="G15"/>
  <c r="H15"/>
  <c r="I15"/>
  <c r="J15"/>
  <c r="K15"/>
  <c r="L15"/>
  <c r="M15"/>
  <c r="O15"/>
  <c r="P15"/>
  <c r="R15"/>
  <c r="S15"/>
  <c r="T15"/>
  <c r="U15"/>
  <c r="V15"/>
  <c r="W15"/>
  <c r="X15"/>
  <c r="Y15"/>
  <c r="AA15"/>
  <c r="AB15"/>
  <c r="AC15"/>
  <c r="AD15"/>
  <c r="AE15"/>
  <c r="AF15"/>
  <c r="AG15"/>
  <c r="AH15"/>
  <c r="AJ15"/>
  <c r="AK15"/>
  <c r="AL15"/>
  <c r="AM15"/>
  <c r="AN15"/>
  <c r="AO15"/>
  <c r="AP15"/>
  <c r="AQ15"/>
  <c r="AS15"/>
  <c r="AT15"/>
  <c r="AV15"/>
  <c r="AW15"/>
  <c r="AX15"/>
  <c r="AY15"/>
  <c r="AZ15"/>
  <c r="BB15"/>
  <c r="BC15"/>
  <c r="BD15"/>
  <c r="BE15"/>
  <c r="BF15"/>
  <c r="BG15"/>
  <c r="BI15"/>
  <c r="BJ15"/>
  <c r="BK15"/>
  <c r="BL15"/>
  <c r="BN15"/>
  <c r="BO15"/>
  <c r="BQ15"/>
  <c r="BR15"/>
  <c r="BS15"/>
  <c r="BT15"/>
  <c r="BU15"/>
  <c r="BV15"/>
  <c r="BW15"/>
  <c r="BX15"/>
  <c r="D16"/>
  <c r="E16"/>
  <c r="F16"/>
  <c r="G16"/>
  <c r="H16"/>
  <c r="I16"/>
  <c r="J16"/>
  <c r="K16"/>
  <c r="L16"/>
  <c r="M16"/>
  <c r="O16"/>
  <c r="P16"/>
  <c r="R16"/>
  <c r="S16"/>
  <c r="T16"/>
  <c r="U16"/>
  <c r="V16"/>
  <c r="W16"/>
  <c r="X16"/>
  <c r="Y16"/>
  <c r="AA16"/>
  <c r="AB16"/>
  <c r="AC16"/>
  <c r="AD16"/>
  <c r="AE16"/>
  <c r="AF16"/>
  <c r="AG16"/>
  <c r="AH16"/>
  <c r="AJ16"/>
  <c r="AK16"/>
  <c r="AL16"/>
  <c r="AM16"/>
  <c r="AN16"/>
  <c r="AO16"/>
  <c r="AP16"/>
  <c r="AQ16"/>
  <c r="AS16"/>
  <c r="AT16"/>
  <c r="AV16"/>
  <c r="AW16"/>
  <c r="AX16"/>
  <c r="AY16"/>
  <c r="AZ16"/>
  <c r="BB16"/>
  <c r="BC16"/>
  <c r="BD16"/>
  <c r="BE16"/>
  <c r="BF16"/>
  <c r="BG16"/>
  <c r="BI16"/>
  <c r="BJ16"/>
  <c r="BK16"/>
  <c r="BL16"/>
  <c r="BN16"/>
  <c r="BO16"/>
  <c r="BQ16"/>
  <c r="BR16"/>
  <c r="BS16"/>
  <c r="BT16"/>
  <c r="BU16"/>
  <c r="BV16"/>
  <c r="BW16"/>
  <c r="BX16"/>
  <c r="D17"/>
  <c r="E17"/>
  <c r="F17"/>
  <c r="G17"/>
  <c r="H17"/>
  <c r="I17"/>
  <c r="J17"/>
  <c r="K17"/>
  <c r="L17"/>
  <c r="M17"/>
  <c r="O17"/>
  <c r="P17"/>
  <c r="R17"/>
  <c r="S17"/>
  <c r="T17"/>
  <c r="U17"/>
  <c r="V17"/>
  <c r="W17"/>
  <c r="X17"/>
  <c r="Y17"/>
  <c r="AA17"/>
  <c r="AB17"/>
  <c r="AC17"/>
  <c r="AD17"/>
  <c r="AE17"/>
  <c r="AF17"/>
  <c r="AG17"/>
  <c r="AH17"/>
  <c r="AJ17"/>
  <c r="AK17"/>
  <c r="AL17"/>
  <c r="AM17"/>
  <c r="AN17"/>
  <c r="AO17"/>
  <c r="AP17"/>
  <c r="AQ17"/>
  <c r="AS17"/>
  <c r="AT17"/>
  <c r="AV17"/>
  <c r="AW17"/>
  <c r="AX17"/>
  <c r="AY17"/>
  <c r="AZ17"/>
  <c r="BB17"/>
  <c r="BC17"/>
  <c r="BD17"/>
  <c r="BE17"/>
  <c r="BF17"/>
  <c r="BG17"/>
  <c r="BI17"/>
  <c r="BJ17"/>
  <c r="BK17"/>
  <c r="BL17"/>
  <c r="BN17"/>
  <c r="BO17"/>
  <c r="BQ17"/>
  <c r="BR17"/>
  <c r="BS17"/>
  <c r="BT17"/>
  <c r="BU17"/>
  <c r="BV17"/>
  <c r="BW17"/>
  <c r="BX17"/>
  <c r="D18"/>
  <c r="E18"/>
  <c r="F18"/>
  <c r="G18"/>
  <c r="H18"/>
  <c r="I18"/>
  <c r="J18"/>
  <c r="K18"/>
  <c r="L18"/>
  <c r="M18"/>
  <c r="O18"/>
  <c r="P18"/>
  <c r="R18"/>
  <c r="S18"/>
  <c r="T18"/>
  <c r="U18"/>
  <c r="V18"/>
  <c r="W18"/>
  <c r="X18"/>
  <c r="Y18"/>
  <c r="AA18"/>
  <c r="AB18"/>
  <c r="AC18"/>
  <c r="AD18"/>
  <c r="AE18"/>
  <c r="AF18"/>
  <c r="AG18"/>
  <c r="AH18"/>
  <c r="AJ18"/>
  <c r="AK18"/>
  <c r="AL18"/>
  <c r="AM18"/>
  <c r="AN18"/>
  <c r="AO18"/>
  <c r="AP18"/>
  <c r="AQ18"/>
  <c r="AS18"/>
  <c r="AT18"/>
  <c r="AV18"/>
  <c r="AW18"/>
  <c r="AX18"/>
  <c r="AY18"/>
  <c r="AZ18"/>
  <c r="BB18"/>
  <c r="BC18"/>
  <c r="BD18"/>
  <c r="BE18"/>
  <c r="BF18"/>
  <c r="BG18"/>
  <c r="BI18"/>
  <c r="BJ18"/>
  <c r="BK18"/>
  <c r="BL18"/>
  <c r="BN18"/>
  <c r="BO18"/>
  <c r="BQ18"/>
  <c r="BR18"/>
  <c r="BS18"/>
  <c r="BT18"/>
  <c r="BU18"/>
  <c r="BV18"/>
  <c r="BW18"/>
  <c r="BX18"/>
  <c r="D19"/>
  <c r="E19"/>
  <c r="F19"/>
  <c r="G19"/>
  <c r="H19"/>
  <c r="I19"/>
  <c r="J19"/>
  <c r="K19"/>
  <c r="L19"/>
  <c r="M19"/>
  <c r="O19"/>
  <c r="P19"/>
  <c r="R19"/>
  <c r="S19"/>
  <c r="T19"/>
  <c r="U19"/>
  <c r="V19"/>
  <c r="W19"/>
  <c r="X19"/>
  <c r="Y19"/>
  <c r="AA19"/>
  <c r="AB19"/>
  <c r="AC19"/>
  <c r="AD19"/>
  <c r="AE19"/>
  <c r="AF19"/>
  <c r="AG19"/>
  <c r="AH19"/>
  <c r="AJ19"/>
  <c r="AK19"/>
  <c r="AL19"/>
  <c r="AM19"/>
  <c r="AN19"/>
  <c r="AO19"/>
  <c r="AP19"/>
  <c r="AQ19"/>
  <c r="AS19"/>
  <c r="AT19"/>
  <c r="AV19"/>
  <c r="AW19"/>
  <c r="AX19"/>
  <c r="AY19"/>
  <c r="AZ19"/>
  <c r="BB19"/>
  <c r="BC19"/>
  <c r="BD19"/>
  <c r="BE19"/>
  <c r="BF19"/>
  <c r="BG19"/>
  <c r="BI19"/>
  <c r="BJ19"/>
  <c r="BK19"/>
  <c r="BL19"/>
  <c r="BN19"/>
  <c r="BO19"/>
  <c r="BQ19"/>
  <c r="BR19"/>
  <c r="BS19"/>
  <c r="BT19"/>
  <c r="BU19"/>
  <c r="BV19"/>
  <c r="BW19"/>
  <c r="BX19"/>
  <c r="D20"/>
  <c r="E20"/>
  <c r="F20"/>
  <c r="G20"/>
  <c r="H20"/>
  <c r="I20"/>
  <c r="J20"/>
  <c r="K20"/>
  <c r="L20"/>
  <c r="M20"/>
  <c r="O20"/>
  <c r="P20"/>
  <c r="R20"/>
  <c r="S20"/>
  <c r="T20"/>
  <c r="U20"/>
  <c r="V20"/>
  <c r="W20"/>
  <c r="X20"/>
  <c r="Y20"/>
  <c r="AA20"/>
  <c r="AB20"/>
  <c r="AC20"/>
  <c r="AD20"/>
  <c r="AE20"/>
  <c r="AF20"/>
  <c r="AG20"/>
  <c r="AH20"/>
  <c r="AJ20"/>
  <c r="AK20"/>
  <c r="AL20"/>
  <c r="AM20"/>
  <c r="AN20"/>
  <c r="AO20"/>
  <c r="AP20"/>
  <c r="AQ20"/>
  <c r="AS20"/>
  <c r="AT20"/>
  <c r="AV20"/>
  <c r="AW20"/>
  <c r="AX20"/>
  <c r="AY20"/>
  <c r="AZ20"/>
  <c r="BB20"/>
  <c r="BC20"/>
  <c r="BD20"/>
  <c r="BE20"/>
  <c r="BF20"/>
  <c r="BG20"/>
  <c r="BI20"/>
  <c r="BJ20"/>
  <c r="BK20"/>
  <c r="BL20"/>
  <c r="BN20"/>
  <c r="BO20"/>
  <c r="BQ20"/>
  <c r="BR20"/>
  <c r="BS20"/>
  <c r="BT20"/>
  <c r="BU20"/>
  <c r="BV20"/>
  <c r="BW20"/>
  <c r="BX20"/>
  <c r="D21"/>
  <c r="E21"/>
  <c r="F21"/>
  <c r="G21"/>
  <c r="H21"/>
  <c r="I21"/>
  <c r="J21"/>
  <c r="K21"/>
  <c r="L21"/>
  <c r="M21"/>
  <c r="O21"/>
  <c r="P21"/>
  <c r="R21"/>
  <c r="S21"/>
  <c r="T21"/>
  <c r="U21"/>
  <c r="V21"/>
  <c r="W21"/>
  <c r="X21"/>
  <c r="Y21"/>
  <c r="AA21"/>
  <c r="AB21"/>
  <c r="AC21"/>
  <c r="AD21"/>
  <c r="AE21"/>
  <c r="AF21"/>
  <c r="AG21"/>
  <c r="AH21"/>
  <c r="AJ21"/>
  <c r="AK21"/>
  <c r="AL21"/>
  <c r="AM21"/>
  <c r="AN21"/>
  <c r="AO21"/>
  <c r="AP21"/>
  <c r="AQ21"/>
  <c r="AS21"/>
  <c r="AT21"/>
  <c r="AV21"/>
  <c r="AW21"/>
  <c r="AX21"/>
  <c r="AY21"/>
  <c r="AZ21"/>
  <c r="BB21"/>
  <c r="BC21"/>
  <c r="BD21"/>
  <c r="BE21"/>
  <c r="BF21"/>
  <c r="BG21"/>
  <c r="BI21"/>
  <c r="BJ21"/>
  <c r="BK21"/>
  <c r="BL21"/>
  <c r="BN21"/>
  <c r="BO21"/>
  <c r="BQ21"/>
  <c r="BR21"/>
  <c r="BS21"/>
  <c r="BT21"/>
  <c r="BU21"/>
  <c r="BV21"/>
  <c r="BW21"/>
  <c r="BX21"/>
  <c r="D22"/>
  <c r="E22"/>
  <c r="F22"/>
  <c r="G22"/>
  <c r="H22"/>
  <c r="I22"/>
  <c r="J22"/>
  <c r="K22"/>
  <c r="L22"/>
  <c r="M22"/>
  <c r="O22"/>
  <c r="P22"/>
  <c r="R22"/>
  <c r="S22"/>
  <c r="T22"/>
  <c r="U22"/>
  <c r="V22"/>
  <c r="W22"/>
  <c r="X22"/>
  <c r="Y22"/>
  <c r="AA22"/>
  <c r="AB22"/>
  <c r="AC22"/>
  <c r="AD22"/>
  <c r="AE22"/>
  <c r="AF22"/>
  <c r="AG22"/>
  <c r="AH22"/>
  <c r="AJ22"/>
  <c r="AK22"/>
  <c r="AL22"/>
  <c r="AM22"/>
  <c r="AN22"/>
  <c r="AO22"/>
  <c r="AP22"/>
  <c r="AQ22"/>
  <c r="AS22"/>
  <c r="AT22"/>
  <c r="AV22"/>
  <c r="AW22"/>
  <c r="AX22"/>
  <c r="AY22"/>
  <c r="AZ22"/>
  <c r="BB22"/>
  <c r="BC22"/>
  <c r="BD22"/>
  <c r="BE22"/>
  <c r="BF22"/>
  <c r="BG22"/>
  <c r="BI22"/>
  <c r="BJ22"/>
  <c r="BK22"/>
  <c r="BL22"/>
  <c r="BN22"/>
  <c r="BO22"/>
  <c r="BQ22"/>
  <c r="BR22"/>
  <c r="BS22"/>
  <c r="BT22"/>
  <c r="BU22"/>
  <c r="BV22"/>
  <c r="BW22"/>
  <c r="BX22"/>
  <c r="D23"/>
  <c r="E23"/>
  <c r="F23"/>
  <c r="G23"/>
  <c r="H23"/>
  <c r="I23"/>
  <c r="J23"/>
  <c r="K23"/>
  <c r="L23"/>
  <c r="M23"/>
  <c r="O23"/>
  <c r="P23"/>
  <c r="R23"/>
  <c r="S23"/>
  <c r="T23"/>
  <c r="U23"/>
  <c r="V23"/>
  <c r="W23"/>
  <c r="X23"/>
  <c r="Y23"/>
  <c r="AA23"/>
  <c r="AB23"/>
  <c r="AC23"/>
  <c r="AD23"/>
  <c r="AE23"/>
  <c r="AF23"/>
  <c r="AG23"/>
  <c r="AH23"/>
  <c r="AJ23"/>
  <c r="AK23"/>
  <c r="AL23"/>
  <c r="AM23"/>
  <c r="AN23"/>
  <c r="AO23"/>
  <c r="AP23"/>
  <c r="AQ23"/>
  <c r="AS23"/>
  <c r="AT23"/>
  <c r="AV23"/>
  <c r="AW23"/>
  <c r="AX23"/>
  <c r="AY23"/>
  <c r="AZ23"/>
  <c r="BB23"/>
  <c r="BC23"/>
  <c r="BD23"/>
  <c r="BE23"/>
  <c r="BF23"/>
  <c r="BG23"/>
  <c r="BI23"/>
  <c r="BJ23"/>
  <c r="BK23"/>
  <c r="BL23"/>
  <c r="BN23"/>
  <c r="BO23"/>
  <c r="BQ23"/>
  <c r="BR23"/>
  <c r="BS23"/>
  <c r="BT23"/>
  <c r="BU23"/>
  <c r="BV23"/>
  <c r="BW23"/>
  <c r="BX23"/>
  <c r="D24"/>
  <c r="E24"/>
  <c r="F24"/>
  <c r="G24"/>
  <c r="H24"/>
  <c r="I24"/>
  <c r="J24"/>
  <c r="K24"/>
  <c r="L24"/>
  <c r="M24"/>
  <c r="O24"/>
  <c r="P24"/>
  <c r="R24"/>
  <c r="S24"/>
  <c r="T24"/>
  <c r="U24"/>
  <c r="V24"/>
  <c r="W24"/>
  <c r="X24"/>
  <c r="Y24"/>
  <c r="AA24"/>
  <c r="AB24"/>
  <c r="AC24"/>
  <c r="AD24"/>
  <c r="AE24"/>
  <c r="AF24"/>
  <c r="AG24"/>
  <c r="AH24"/>
  <c r="AJ24"/>
  <c r="AK24"/>
  <c r="AL24"/>
  <c r="AM24"/>
  <c r="AN24"/>
  <c r="AO24"/>
  <c r="AP24"/>
  <c r="AQ24"/>
  <c r="AS24"/>
  <c r="AT24"/>
  <c r="AV24"/>
  <c r="AW24"/>
  <c r="AX24"/>
  <c r="AY24"/>
  <c r="AZ24"/>
  <c r="BB24"/>
  <c r="BC24"/>
  <c r="BD24"/>
  <c r="BE24"/>
  <c r="BF24"/>
  <c r="BG24"/>
  <c r="BI24"/>
  <c r="BJ24"/>
  <c r="BK24"/>
  <c r="BL24"/>
  <c r="BN24"/>
  <c r="BO24"/>
  <c r="BQ24"/>
  <c r="BR24"/>
  <c r="BS24"/>
  <c r="BT24"/>
  <c r="BU24"/>
  <c r="BV24"/>
  <c r="BW24"/>
  <c r="BX24"/>
  <c r="D25"/>
  <c r="E25"/>
  <c r="F25"/>
  <c r="G25"/>
  <c r="H25"/>
  <c r="I25"/>
  <c r="J25"/>
  <c r="K25"/>
  <c r="L25"/>
  <c r="M25"/>
  <c r="O25"/>
  <c r="P25"/>
  <c r="R25"/>
  <c r="S25"/>
  <c r="T25"/>
  <c r="U25"/>
  <c r="V25"/>
  <c r="W25"/>
  <c r="X25"/>
  <c r="Y25"/>
  <c r="AA25"/>
  <c r="AB25"/>
  <c r="AC25"/>
  <c r="AD25"/>
  <c r="AE25"/>
  <c r="AF25"/>
  <c r="AG25"/>
  <c r="AH25"/>
  <c r="AJ25"/>
  <c r="AK25"/>
  <c r="AL25"/>
  <c r="AM25"/>
  <c r="AN25"/>
  <c r="AO25"/>
  <c r="AP25"/>
  <c r="AQ25"/>
  <c r="AS25"/>
  <c r="AT25"/>
  <c r="AV25"/>
  <c r="AW25"/>
  <c r="AX25"/>
  <c r="AY25"/>
  <c r="AZ25"/>
  <c r="BB25"/>
  <c r="BC25"/>
  <c r="BD25"/>
  <c r="BE25"/>
  <c r="BF25"/>
  <c r="BG25"/>
  <c r="BI25"/>
  <c r="BJ25"/>
  <c r="BK25"/>
  <c r="BL25"/>
  <c r="BN25"/>
  <c r="BO25"/>
  <c r="BQ25"/>
  <c r="BR25"/>
  <c r="BS25"/>
  <c r="BT25"/>
  <c r="BU25"/>
  <c r="BV25"/>
  <c r="BW25"/>
  <c r="BX25"/>
  <c r="D26"/>
  <c r="E26"/>
  <c r="F26"/>
  <c r="G26"/>
  <c r="H26"/>
  <c r="I26"/>
  <c r="J26"/>
  <c r="K26"/>
  <c r="L26"/>
  <c r="M26"/>
  <c r="O26"/>
  <c r="P26"/>
  <c r="R26"/>
  <c r="S26"/>
  <c r="T26"/>
  <c r="U26"/>
  <c r="V26"/>
  <c r="W26"/>
  <c r="X26"/>
  <c r="Y26"/>
  <c r="AA26"/>
  <c r="AB26"/>
  <c r="AC26"/>
  <c r="AD26"/>
  <c r="AE26"/>
  <c r="AF26"/>
  <c r="AG26"/>
  <c r="AH26"/>
  <c r="AJ26"/>
  <c r="AK26"/>
  <c r="AL26"/>
  <c r="AM26"/>
  <c r="AN26"/>
  <c r="AO26"/>
  <c r="AP26"/>
  <c r="AQ26"/>
  <c r="AS26"/>
  <c r="AT26"/>
  <c r="AV26"/>
  <c r="AW26"/>
  <c r="AX26"/>
  <c r="AY26"/>
  <c r="AZ26"/>
  <c r="BB26"/>
  <c r="BC26"/>
  <c r="BD26"/>
  <c r="BE26"/>
  <c r="BF26"/>
  <c r="BG26"/>
  <c r="BI26"/>
  <c r="BJ26"/>
  <c r="BK26"/>
  <c r="BL26"/>
  <c r="BN26"/>
  <c r="BO26"/>
  <c r="BQ26"/>
  <c r="BR26"/>
  <c r="BS26"/>
  <c r="BT26"/>
  <c r="BU26"/>
  <c r="BV26"/>
  <c r="BW26"/>
  <c r="BX26"/>
  <c r="D27"/>
  <c r="E27"/>
  <c r="F27"/>
  <c r="G27"/>
  <c r="H27"/>
  <c r="I27"/>
  <c r="J27"/>
  <c r="K27"/>
  <c r="L27"/>
  <c r="M27"/>
  <c r="O27"/>
  <c r="P27"/>
  <c r="R27"/>
  <c r="S27"/>
  <c r="T27"/>
  <c r="U27"/>
  <c r="V27"/>
  <c r="W27"/>
  <c r="X27"/>
  <c r="Y27"/>
  <c r="AA27"/>
  <c r="AB27"/>
  <c r="AC27"/>
  <c r="AD27"/>
  <c r="AE27"/>
  <c r="AF27"/>
  <c r="AG27"/>
  <c r="AH27"/>
  <c r="AJ27"/>
  <c r="AK27"/>
  <c r="AL27"/>
  <c r="AM27"/>
  <c r="AN27"/>
  <c r="AO27"/>
  <c r="AP27"/>
  <c r="AQ27"/>
  <c r="AS27"/>
  <c r="AT27"/>
  <c r="AV27"/>
  <c r="AW27"/>
  <c r="AX27"/>
  <c r="AY27"/>
  <c r="AZ27"/>
  <c r="BB27"/>
  <c r="BC27"/>
  <c r="BD27"/>
  <c r="BE27"/>
  <c r="BF27"/>
  <c r="BG27"/>
  <c r="BI27"/>
  <c r="BJ27"/>
  <c r="BK27"/>
  <c r="BL27"/>
  <c r="BN27"/>
  <c r="BO27"/>
  <c r="BQ27"/>
  <c r="BR27"/>
  <c r="BS27"/>
  <c r="BT27"/>
  <c r="BU27"/>
  <c r="BV27"/>
  <c r="BW27"/>
  <c r="BX27"/>
  <c r="D28"/>
  <c r="E28"/>
  <c r="F28"/>
  <c r="G28"/>
  <c r="H28"/>
  <c r="I28"/>
  <c r="J28"/>
  <c r="K28"/>
  <c r="L28"/>
  <c r="M28"/>
  <c r="O28"/>
  <c r="P28"/>
  <c r="R28"/>
  <c r="S28"/>
  <c r="T28"/>
  <c r="U28"/>
  <c r="V28"/>
  <c r="W28"/>
  <c r="X28"/>
  <c r="Y28"/>
  <c r="AA28"/>
  <c r="AB28"/>
  <c r="AC28"/>
  <c r="AD28"/>
  <c r="AE28"/>
  <c r="AF28"/>
  <c r="AG28"/>
  <c r="AH28"/>
  <c r="AJ28"/>
  <c r="AK28"/>
  <c r="AL28"/>
  <c r="AM28"/>
  <c r="AN28"/>
  <c r="AO28"/>
  <c r="AP28"/>
  <c r="AQ28"/>
  <c r="AS28"/>
  <c r="AT28"/>
  <c r="AV28"/>
  <c r="AW28"/>
  <c r="AX28"/>
  <c r="AY28"/>
  <c r="AZ28"/>
  <c r="BB28"/>
  <c r="BC28"/>
  <c r="BD28"/>
  <c r="BE28"/>
  <c r="BF28"/>
  <c r="BG28"/>
  <c r="BI28"/>
  <c r="BJ28"/>
  <c r="BK28"/>
  <c r="BL28"/>
  <c r="BN28"/>
  <c r="BO28"/>
  <c r="BQ28"/>
  <c r="BR28"/>
  <c r="BS28"/>
  <c r="BT28"/>
  <c r="BU28"/>
  <c r="BV28"/>
  <c r="BW28"/>
  <c r="BX28"/>
  <c r="D29"/>
  <c r="E29"/>
  <c r="F29"/>
  <c r="G29"/>
  <c r="H29"/>
  <c r="I29"/>
  <c r="J29"/>
  <c r="K29"/>
  <c r="L29"/>
  <c r="M29"/>
  <c r="O29"/>
  <c r="P29"/>
  <c r="R29"/>
  <c r="S29"/>
  <c r="T29"/>
  <c r="U29"/>
  <c r="V29"/>
  <c r="W29"/>
  <c r="X29"/>
  <c r="Y29"/>
  <c r="AA29"/>
  <c r="AB29"/>
  <c r="AC29"/>
  <c r="AD29"/>
  <c r="AE29"/>
  <c r="AF29"/>
  <c r="AG29"/>
  <c r="AH29"/>
  <c r="AJ29"/>
  <c r="AK29"/>
  <c r="AL29"/>
  <c r="AM29"/>
  <c r="AN29"/>
  <c r="AO29"/>
  <c r="AP29"/>
  <c r="AQ29"/>
  <c r="AS29"/>
  <c r="AT29"/>
  <c r="AV29"/>
  <c r="AW29"/>
  <c r="AX29"/>
  <c r="AY29"/>
  <c r="AZ29"/>
  <c r="BB29"/>
  <c r="BC29"/>
  <c r="BD29"/>
  <c r="BE29"/>
  <c r="BF29"/>
  <c r="BG29"/>
  <c r="BI29"/>
  <c r="BJ29"/>
  <c r="BK29"/>
  <c r="BL29"/>
  <c r="BN29"/>
  <c r="BO29"/>
  <c r="BQ29"/>
  <c r="BR29"/>
  <c r="BS29"/>
  <c r="BT29"/>
  <c r="BU29"/>
  <c r="BV29"/>
  <c r="BW29"/>
  <c r="BX29"/>
  <c r="D30"/>
  <c r="E30"/>
  <c r="F30"/>
  <c r="G30"/>
  <c r="H30"/>
  <c r="I30"/>
  <c r="J30"/>
  <c r="K30"/>
  <c r="L30"/>
  <c r="M30"/>
  <c r="O30"/>
  <c r="P30"/>
  <c r="R30"/>
  <c r="S30"/>
  <c r="T30"/>
  <c r="U30"/>
  <c r="V30"/>
  <c r="W30"/>
  <c r="X30"/>
  <c r="Y30"/>
  <c r="AA30"/>
  <c r="AB30"/>
  <c r="AC30"/>
  <c r="AD30"/>
  <c r="AE30"/>
  <c r="AF30"/>
  <c r="AG30"/>
  <c r="AH30"/>
  <c r="AJ30"/>
  <c r="AK30"/>
  <c r="AL30"/>
  <c r="AM30"/>
  <c r="AN30"/>
  <c r="AO30"/>
  <c r="AP30"/>
  <c r="AQ30"/>
  <c r="AS30"/>
  <c r="AT30"/>
  <c r="AV30"/>
  <c r="AW30"/>
  <c r="AX30"/>
  <c r="AY30"/>
  <c r="AZ30"/>
  <c r="BB30"/>
  <c r="BC30"/>
  <c r="BD30"/>
  <c r="BE30"/>
  <c r="BF30"/>
  <c r="BG30"/>
  <c r="BI30"/>
  <c r="BJ30"/>
  <c r="BK30"/>
  <c r="BL30"/>
  <c r="BN30"/>
  <c r="BO30"/>
  <c r="BQ30"/>
  <c r="BR30"/>
  <c r="BS30"/>
  <c r="BT30"/>
  <c r="BU30"/>
  <c r="BV30"/>
  <c r="BW30"/>
  <c r="BX30"/>
  <c r="D31"/>
  <c r="E31"/>
  <c r="F31"/>
  <c r="G31"/>
  <c r="H31"/>
  <c r="I31"/>
  <c r="J31"/>
  <c r="K31"/>
  <c r="L31"/>
  <c r="M31"/>
  <c r="O31"/>
  <c r="P31"/>
  <c r="R31"/>
  <c r="S31"/>
  <c r="T31"/>
  <c r="U31"/>
  <c r="V31"/>
  <c r="W31"/>
  <c r="X31"/>
  <c r="Y31"/>
  <c r="AA31"/>
  <c r="AB31"/>
  <c r="AC31"/>
  <c r="AD31"/>
  <c r="AE31"/>
  <c r="AF31"/>
  <c r="AG31"/>
  <c r="AH31"/>
  <c r="AJ31"/>
  <c r="AK31"/>
  <c r="AL31"/>
  <c r="AM31"/>
  <c r="AN31"/>
  <c r="AO31"/>
  <c r="AP31"/>
  <c r="AQ31"/>
  <c r="AS31"/>
  <c r="AT31"/>
  <c r="AV31"/>
  <c r="AW31"/>
  <c r="AX31"/>
  <c r="AY31"/>
  <c r="AZ31"/>
  <c r="BB31"/>
  <c r="BC31"/>
  <c r="BD31"/>
  <c r="BE31"/>
  <c r="BF31"/>
  <c r="BG31"/>
  <c r="BI31"/>
  <c r="BJ31"/>
  <c r="BK31"/>
  <c r="BL31"/>
  <c r="BN31"/>
  <c r="BO31"/>
  <c r="BQ31"/>
  <c r="BR31"/>
  <c r="BS31"/>
  <c r="BT31"/>
  <c r="BU31"/>
  <c r="BV31"/>
  <c r="BW31"/>
  <c r="BX31"/>
  <c r="D32"/>
  <c r="E32"/>
  <c r="F32"/>
  <c r="G32"/>
  <c r="H32"/>
  <c r="I32"/>
  <c r="J32"/>
  <c r="K32"/>
  <c r="L32"/>
  <c r="M32"/>
  <c r="O32"/>
  <c r="P32"/>
  <c r="R32"/>
  <c r="S32"/>
  <c r="T32"/>
  <c r="U32"/>
  <c r="V32"/>
  <c r="W32"/>
  <c r="X32"/>
  <c r="Y32"/>
  <c r="AA32"/>
  <c r="AB32"/>
  <c r="AC32"/>
  <c r="AD32"/>
  <c r="AE32"/>
  <c r="AF32"/>
  <c r="AG32"/>
  <c r="AH32"/>
  <c r="AJ32"/>
  <c r="AK32"/>
  <c r="AL32"/>
  <c r="AM32"/>
  <c r="AN32"/>
  <c r="AO32"/>
  <c r="AP32"/>
  <c r="AQ32"/>
  <c r="AS32"/>
  <c r="AT32"/>
  <c r="AV32"/>
  <c r="AW32"/>
  <c r="AX32"/>
  <c r="AY32"/>
  <c r="AZ32"/>
  <c r="BB32"/>
  <c r="BC32"/>
  <c r="BD32"/>
  <c r="BE32"/>
  <c r="BF32"/>
  <c r="BG32"/>
  <c r="BI32"/>
  <c r="BJ32"/>
  <c r="BK32"/>
  <c r="BL32"/>
  <c r="BN32"/>
  <c r="BO32"/>
  <c r="BQ32"/>
  <c r="BR32"/>
  <c r="BS32"/>
  <c r="BT32"/>
  <c r="BU32"/>
  <c r="BV32"/>
  <c r="BW32"/>
  <c r="BX32"/>
  <c r="D33"/>
  <c r="E33"/>
  <c r="F33"/>
  <c r="G33"/>
  <c r="H33"/>
  <c r="I33"/>
  <c r="J33"/>
  <c r="K33"/>
  <c r="L33"/>
  <c r="M33"/>
  <c r="O33"/>
  <c r="P33"/>
  <c r="R33"/>
  <c r="S33"/>
  <c r="T33"/>
  <c r="U33"/>
  <c r="V33"/>
  <c r="W33"/>
  <c r="X33"/>
  <c r="Y33"/>
  <c r="AA33"/>
  <c r="AB33"/>
  <c r="AC33"/>
  <c r="AD33"/>
  <c r="AE33"/>
  <c r="AF33"/>
  <c r="AG33"/>
  <c r="AH33"/>
  <c r="AJ33"/>
  <c r="AK33"/>
  <c r="AL33"/>
  <c r="AM33"/>
  <c r="AN33"/>
  <c r="AO33"/>
  <c r="AP33"/>
  <c r="AQ33"/>
  <c r="AS33"/>
  <c r="AT33"/>
  <c r="AV33"/>
  <c r="AW33"/>
  <c r="AX33"/>
  <c r="AY33"/>
  <c r="AZ33"/>
  <c r="BB33"/>
  <c r="BC33"/>
  <c r="BD33"/>
  <c r="BE33"/>
  <c r="BF33"/>
  <c r="BG33"/>
  <c r="BI33"/>
  <c r="BJ33"/>
  <c r="BK33"/>
  <c r="BL33"/>
  <c r="BN33"/>
  <c r="BO33"/>
  <c r="BQ33"/>
  <c r="BR33"/>
  <c r="BS33"/>
  <c r="BT33"/>
  <c r="BU33"/>
  <c r="BV33"/>
  <c r="BW33"/>
  <c r="BX33"/>
  <c r="D34"/>
  <c r="E34"/>
  <c r="F34"/>
  <c r="G34"/>
  <c r="H34"/>
  <c r="I34"/>
  <c r="J34"/>
  <c r="K34"/>
  <c r="L34"/>
  <c r="M34"/>
  <c r="O34"/>
  <c r="P34"/>
  <c r="R34"/>
  <c r="S34"/>
  <c r="T34"/>
  <c r="U34"/>
  <c r="V34"/>
  <c r="W34"/>
  <c r="X34"/>
  <c r="Y34"/>
  <c r="AA34"/>
  <c r="AB34"/>
  <c r="AC34"/>
  <c r="AD34"/>
  <c r="AE34"/>
  <c r="AF34"/>
  <c r="AG34"/>
  <c r="AH34"/>
  <c r="AJ34"/>
  <c r="AK34"/>
  <c r="AL34"/>
  <c r="AM34"/>
  <c r="AN34"/>
  <c r="AO34"/>
  <c r="AP34"/>
  <c r="AQ34"/>
  <c r="AS34"/>
  <c r="AT34"/>
  <c r="AV34"/>
  <c r="AW34"/>
  <c r="AX34"/>
  <c r="AY34"/>
  <c r="AZ34"/>
  <c r="BB34"/>
  <c r="BC34"/>
  <c r="BD34"/>
  <c r="BE34"/>
  <c r="BF34"/>
  <c r="BG34"/>
  <c r="BI34"/>
  <c r="BJ34"/>
  <c r="BK34"/>
  <c r="BL34"/>
  <c r="BN34"/>
  <c r="BO34"/>
  <c r="BQ34"/>
  <c r="BR34"/>
  <c r="BS34"/>
  <c r="BT34"/>
  <c r="BU34"/>
  <c r="BV34"/>
  <c r="BW34"/>
  <c r="BX34"/>
  <c r="BX11"/>
  <c r="BW11"/>
  <c r="BV11"/>
  <c r="BU11"/>
  <c r="BT11"/>
  <c r="BS11"/>
  <c r="BR11"/>
  <c r="BQ11"/>
  <c r="BO11"/>
  <c r="BN11"/>
  <c r="BL11"/>
  <c r="BK11"/>
  <c r="BJ11"/>
  <c r="BI11"/>
  <c r="BG11"/>
  <c r="BF11"/>
  <c r="BE11"/>
  <c r="BD11"/>
  <c r="BC11"/>
  <c r="BB11"/>
  <c r="AZ11"/>
  <c r="AY11"/>
  <c r="AX11"/>
  <c r="AW11"/>
  <c r="AV11"/>
  <c r="AT11"/>
  <c r="AS11"/>
  <c r="AQ11"/>
  <c r="AP11"/>
  <c r="AO11"/>
  <c r="AN11"/>
  <c r="AM11"/>
  <c r="AL11"/>
  <c r="AK11"/>
  <c r="AJ11"/>
  <c r="AH11"/>
  <c r="AG11"/>
  <c r="AF11"/>
  <c r="AE11"/>
  <c r="AD11"/>
  <c r="AC11"/>
  <c r="AB11"/>
  <c r="AA11"/>
  <c r="Y11"/>
  <c r="X11"/>
  <c r="W11"/>
  <c r="V11"/>
  <c r="U11"/>
  <c r="T11"/>
  <c r="S11"/>
  <c r="R11"/>
  <c r="O11"/>
  <c r="P11"/>
  <c r="E11"/>
  <c r="F11"/>
  <c r="G11"/>
  <c r="H11"/>
  <c r="I11"/>
  <c r="J11"/>
  <c r="K11"/>
  <c r="L11"/>
  <c r="M11"/>
  <c r="D11"/>
  <c r="BX34" i="16"/>
  <c r="BW34"/>
  <c r="BV34"/>
  <c r="BU34"/>
  <c r="BT34"/>
  <c r="BS34"/>
  <c r="BR34"/>
  <c r="BQ34"/>
  <c r="BX33"/>
  <c r="BW33"/>
  <c r="BV33"/>
  <c r="BU33"/>
  <c r="BT33"/>
  <c r="BS33"/>
  <c r="BR33"/>
  <c r="BQ33"/>
  <c r="BX32"/>
  <c r="BW32"/>
  <c r="BV32"/>
  <c r="BU32"/>
  <c r="BT32"/>
  <c r="BS32"/>
  <c r="BR32"/>
  <c r="BQ32"/>
  <c r="BX31"/>
  <c r="BW31"/>
  <c r="BV31"/>
  <c r="BU31"/>
  <c r="BT31"/>
  <c r="BS31"/>
  <c r="BR31"/>
  <c r="BQ31"/>
  <c r="BX30"/>
  <c r="BW30"/>
  <c r="BV30"/>
  <c r="BU30"/>
  <c r="BT30"/>
  <c r="BS30"/>
  <c r="BR30"/>
  <c r="BQ30"/>
  <c r="BX29"/>
  <c r="BW29"/>
  <c r="BV29"/>
  <c r="BU29"/>
  <c r="BT29"/>
  <c r="BS29"/>
  <c r="BR29"/>
  <c r="BQ29"/>
  <c r="BX28"/>
  <c r="BW28"/>
  <c r="BV28"/>
  <c r="BU28"/>
  <c r="BT28"/>
  <c r="BS28"/>
  <c r="BR28"/>
  <c r="BQ28"/>
  <c r="BX27"/>
  <c r="BW27"/>
  <c r="BV27"/>
  <c r="BU27"/>
  <c r="BT27"/>
  <c r="BS27"/>
  <c r="BR27"/>
  <c r="BQ27"/>
  <c r="BX26"/>
  <c r="BW26"/>
  <c r="BV26"/>
  <c r="BU26"/>
  <c r="BT26"/>
  <c r="BS26"/>
  <c r="BR26"/>
  <c r="BQ26"/>
  <c r="BX25"/>
  <c r="BW25"/>
  <c r="BV25"/>
  <c r="BU25"/>
  <c r="BT25"/>
  <c r="BS25"/>
  <c r="BR25"/>
  <c r="BQ25"/>
  <c r="BX24"/>
  <c r="BW24"/>
  <c r="BV24"/>
  <c r="BU24"/>
  <c r="BT24"/>
  <c r="BS24"/>
  <c r="BR24"/>
  <c r="BQ24"/>
  <c r="BX23"/>
  <c r="BW23"/>
  <c r="BV23"/>
  <c r="BU23"/>
  <c r="BT23"/>
  <c r="BS23"/>
  <c r="BR23"/>
  <c r="BQ23"/>
  <c r="BX22"/>
  <c r="BW22"/>
  <c r="BV22"/>
  <c r="BU22"/>
  <c r="BT22"/>
  <c r="BS22"/>
  <c r="BR22"/>
  <c r="BQ22"/>
  <c r="BX21"/>
  <c r="BW21"/>
  <c r="BV21"/>
  <c r="BU21"/>
  <c r="BT21"/>
  <c r="BS21"/>
  <c r="BR21"/>
  <c r="BQ21"/>
  <c r="BX20"/>
  <c r="BW20"/>
  <c r="BV20"/>
  <c r="BU20"/>
  <c r="BT20"/>
  <c r="BS20"/>
  <c r="BR20"/>
  <c r="BQ20"/>
  <c r="BX19"/>
  <c r="BW19"/>
  <c r="BV19"/>
  <c r="BU19"/>
  <c r="BT19"/>
  <c r="BS19"/>
  <c r="BR19"/>
  <c r="BQ19"/>
  <c r="BX18"/>
  <c r="BW18"/>
  <c r="BV18"/>
  <c r="BU18"/>
  <c r="BT18"/>
  <c r="BS18"/>
  <c r="BR18"/>
  <c r="BQ18"/>
  <c r="BX17"/>
  <c r="BW17"/>
  <c r="BV17"/>
  <c r="BU17"/>
  <c r="BT17"/>
  <c r="BS17"/>
  <c r="BR17"/>
  <c r="BQ17"/>
  <c r="BX16"/>
  <c r="BW16"/>
  <c r="BV16"/>
  <c r="BU16"/>
  <c r="BT16"/>
  <c r="BS16"/>
  <c r="BR16"/>
  <c r="BQ16"/>
  <c r="BX15"/>
  <c r="BW15"/>
  <c r="BV15"/>
  <c r="BU15"/>
  <c r="BT15"/>
  <c r="BS15"/>
  <c r="BR15"/>
  <c r="BQ15"/>
  <c r="BX14"/>
  <c r="BW14"/>
  <c r="BV14"/>
  <c r="BU14"/>
  <c r="BT14"/>
  <c r="BS14"/>
  <c r="BR14"/>
  <c r="BQ14"/>
  <c r="BX13"/>
  <c r="BW13"/>
  <c r="BV13"/>
  <c r="BU13"/>
  <c r="BT13"/>
  <c r="BS13"/>
  <c r="BR13"/>
  <c r="BQ13"/>
  <c r="BX12"/>
  <c r="BW12"/>
  <c r="BV12"/>
  <c r="BU12"/>
  <c r="BT12"/>
  <c r="BS12"/>
  <c r="BR12"/>
  <c r="BQ12"/>
  <c r="BX11"/>
  <c r="BW11"/>
  <c r="BV11"/>
  <c r="BU11"/>
  <c r="BT11"/>
  <c r="BS11"/>
  <c r="BR11"/>
  <c r="BQ11"/>
  <c r="BO34"/>
  <c r="BN34"/>
  <c r="BO33"/>
  <c r="BN33"/>
  <c r="BO32"/>
  <c r="BN32"/>
  <c r="BO31"/>
  <c r="BN31"/>
  <c r="BO30"/>
  <c r="BN30"/>
  <c r="BO29"/>
  <c r="BN29"/>
  <c r="BO28"/>
  <c r="BN28"/>
  <c r="BO27"/>
  <c r="BN27"/>
  <c r="BO26"/>
  <c r="BN26"/>
  <c r="BO25"/>
  <c r="BN25"/>
  <c r="BO24"/>
  <c r="BN24"/>
  <c r="BO23"/>
  <c r="BN23"/>
  <c r="BO22"/>
  <c r="BN22"/>
  <c r="BO21"/>
  <c r="BN21"/>
  <c r="BO20"/>
  <c r="BN20"/>
  <c r="BO19"/>
  <c r="BN19"/>
  <c r="BO18"/>
  <c r="BN18"/>
  <c r="BO17"/>
  <c r="BN17"/>
  <c r="BO16"/>
  <c r="BN16"/>
  <c r="BO15"/>
  <c r="BN15"/>
  <c r="BO14"/>
  <c r="BN14"/>
  <c r="BO13"/>
  <c r="BN13"/>
  <c r="BO12"/>
  <c r="BN12"/>
  <c r="BO11"/>
  <c r="BN11"/>
  <c r="BL34"/>
  <c r="BK34"/>
  <c r="BJ34"/>
  <c r="BI34"/>
  <c r="BL33"/>
  <c r="BK33"/>
  <c r="BJ33"/>
  <c r="BI33"/>
  <c r="BL32"/>
  <c r="BK32"/>
  <c r="BJ32"/>
  <c r="BI32"/>
  <c r="BL31"/>
  <c r="BK31"/>
  <c r="BJ31"/>
  <c r="BI31"/>
  <c r="BL30"/>
  <c r="BK30"/>
  <c r="BJ30"/>
  <c r="BI30"/>
  <c r="BL29"/>
  <c r="BK29"/>
  <c r="BJ29"/>
  <c r="BI29"/>
  <c r="BL28"/>
  <c r="BK28"/>
  <c r="BJ28"/>
  <c r="BI28"/>
  <c r="BL27"/>
  <c r="BK27"/>
  <c r="BJ27"/>
  <c r="BI27"/>
  <c r="BL26"/>
  <c r="BK26"/>
  <c r="BJ26"/>
  <c r="BI26"/>
  <c r="BL25"/>
  <c r="BK25"/>
  <c r="BJ25"/>
  <c r="BI25"/>
  <c r="BL24"/>
  <c r="BK24"/>
  <c r="BJ24"/>
  <c r="BI24"/>
  <c r="BL23"/>
  <c r="BK23"/>
  <c r="BJ23"/>
  <c r="BI23"/>
  <c r="BL22"/>
  <c r="BK22"/>
  <c r="BJ22"/>
  <c r="BI22"/>
  <c r="BL21"/>
  <c r="BK21"/>
  <c r="BJ21"/>
  <c r="BI21"/>
  <c r="BL20"/>
  <c r="BK20"/>
  <c r="BJ20"/>
  <c r="BI20"/>
  <c r="BL19"/>
  <c r="BK19"/>
  <c r="BJ19"/>
  <c r="BI19"/>
  <c r="BL18"/>
  <c r="BK18"/>
  <c r="BJ18"/>
  <c r="BI18"/>
  <c r="BL17"/>
  <c r="BK17"/>
  <c r="BJ17"/>
  <c r="BI17"/>
  <c r="BL16"/>
  <c r="BK16"/>
  <c r="BJ16"/>
  <c r="BI16"/>
  <c r="BL15"/>
  <c r="BK15"/>
  <c r="BJ15"/>
  <c r="BI15"/>
  <c r="BL14"/>
  <c r="BK14"/>
  <c r="BJ14"/>
  <c r="BI14"/>
  <c r="BL13"/>
  <c r="BK13"/>
  <c r="BJ13"/>
  <c r="BI13"/>
  <c r="BL12"/>
  <c r="BK12"/>
  <c r="BJ12"/>
  <c r="BI12"/>
  <c r="BL11"/>
  <c r="BK11"/>
  <c r="BJ11"/>
  <c r="BI11"/>
  <c r="BG34"/>
  <c r="BF34"/>
  <c r="BE34"/>
  <c r="BD34"/>
  <c r="BC34"/>
  <c r="BB34"/>
  <c r="BG33"/>
  <c r="BF33"/>
  <c r="BE33"/>
  <c r="BD33"/>
  <c r="BC33"/>
  <c r="BB33"/>
  <c r="BG32"/>
  <c r="BF32"/>
  <c r="BE32"/>
  <c r="BD32"/>
  <c r="BC32"/>
  <c r="BB32"/>
  <c r="BG31"/>
  <c r="BF31"/>
  <c r="BE31"/>
  <c r="BD31"/>
  <c r="BC31"/>
  <c r="BB31"/>
  <c r="BG30"/>
  <c r="BF30"/>
  <c r="BE30"/>
  <c r="BD30"/>
  <c r="BC30"/>
  <c r="BB30"/>
  <c r="BG29"/>
  <c r="BF29"/>
  <c r="BE29"/>
  <c r="BD29"/>
  <c r="BC29"/>
  <c r="BB29"/>
  <c r="BG28"/>
  <c r="BF28"/>
  <c r="BE28"/>
  <c r="BD28"/>
  <c r="BC28"/>
  <c r="BB28"/>
  <c r="BG27"/>
  <c r="BF27"/>
  <c r="BE27"/>
  <c r="BD27"/>
  <c r="BC27"/>
  <c r="BB27"/>
  <c r="BG26"/>
  <c r="BF26"/>
  <c r="BE26"/>
  <c r="BD26"/>
  <c r="BC26"/>
  <c r="BB26"/>
  <c r="BG25"/>
  <c r="BF25"/>
  <c r="BE25"/>
  <c r="BD25"/>
  <c r="BC25"/>
  <c r="BB25"/>
  <c r="BG24"/>
  <c r="BF24"/>
  <c r="BE24"/>
  <c r="BD24"/>
  <c r="BC24"/>
  <c r="BB24"/>
  <c r="BG23"/>
  <c r="BF23"/>
  <c r="BE23"/>
  <c r="BD23"/>
  <c r="BC23"/>
  <c r="BB23"/>
  <c r="BG22"/>
  <c r="BF22"/>
  <c r="BE22"/>
  <c r="BD22"/>
  <c r="BC22"/>
  <c r="BB22"/>
  <c r="BG21"/>
  <c r="BF21"/>
  <c r="BE21"/>
  <c r="BD21"/>
  <c r="BC21"/>
  <c r="BB21"/>
  <c r="BG20"/>
  <c r="BF20"/>
  <c r="BE20"/>
  <c r="BD20"/>
  <c r="BC20"/>
  <c r="BB20"/>
  <c r="BG19"/>
  <c r="BF19"/>
  <c r="BE19"/>
  <c r="BD19"/>
  <c r="BC19"/>
  <c r="BB19"/>
  <c r="BG18"/>
  <c r="BF18"/>
  <c r="BE18"/>
  <c r="BD18"/>
  <c r="BC18"/>
  <c r="BB18"/>
  <c r="BG17"/>
  <c r="BF17"/>
  <c r="BE17"/>
  <c r="BD17"/>
  <c r="BC17"/>
  <c r="BB17"/>
  <c r="BG16"/>
  <c r="BF16"/>
  <c r="BE16"/>
  <c r="BD16"/>
  <c r="BC16"/>
  <c r="BB16"/>
  <c r="BG15"/>
  <c r="BF15"/>
  <c r="BE15"/>
  <c r="BD15"/>
  <c r="BC15"/>
  <c r="BB15"/>
  <c r="BG14"/>
  <c r="BF14"/>
  <c r="BE14"/>
  <c r="BD14"/>
  <c r="BC14"/>
  <c r="BB14"/>
  <c r="BG13"/>
  <c r="BF13"/>
  <c r="BE13"/>
  <c r="BD13"/>
  <c r="BC13"/>
  <c r="BB13"/>
  <c r="BG12"/>
  <c r="BF12"/>
  <c r="BE12"/>
  <c r="BD12"/>
  <c r="BC12"/>
  <c r="BB12"/>
  <c r="BG11"/>
  <c r="BF11"/>
  <c r="BE11"/>
  <c r="BD11"/>
  <c r="BC11"/>
  <c r="BB11"/>
  <c r="AZ34"/>
  <c r="AY34"/>
  <c r="AX34"/>
  <c r="AW34"/>
  <c r="AV34"/>
  <c r="AZ33"/>
  <c r="AY33"/>
  <c r="AX33"/>
  <c r="AW33"/>
  <c r="AV33"/>
  <c r="AZ32"/>
  <c r="AY32"/>
  <c r="AX32"/>
  <c r="AW32"/>
  <c r="AV32"/>
  <c r="AZ31"/>
  <c r="AY31"/>
  <c r="AX31"/>
  <c r="AW31"/>
  <c r="AV31"/>
  <c r="AZ30"/>
  <c r="AY30"/>
  <c r="AX30"/>
  <c r="AW30"/>
  <c r="AV30"/>
  <c r="AZ29"/>
  <c r="AY29"/>
  <c r="AX29"/>
  <c r="AW29"/>
  <c r="AV29"/>
  <c r="AZ28"/>
  <c r="AY28"/>
  <c r="AX28"/>
  <c r="AW28"/>
  <c r="AV28"/>
  <c r="AZ27"/>
  <c r="AY27"/>
  <c r="AX27"/>
  <c r="AW27"/>
  <c r="AV27"/>
  <c r="AZ26"/>
  <c r="AY26"/>
  <c r="AX26"/>
  <c r="AW26"/>
  <c r="AV26"/>
  <c r="AZ25"/>
  <c r="AY25"/>
  <c r="AX25"/>
  <c r="AW25"/>
  <c r="AV25"/>
  <c r="AZ24"/>
  <c r="AY24"/>
  <c r="AX24"/>
  <c r="AW24"/>
  <c r="AV24"/>
  <c r="AZ23"/>
  <c r="AY23"/>
  <c r="AX23"/>
  <c r="AW23"/>
  <c r="AV23"/>
  <c r="AZ22"/>
  <c r="AY22"/>
  <c r="AX22"/>
  <c r="AW22"/>
  <c r="AV22"/>
  <c r="AZ21"/>
  <c r="AY21"/>
  <c r="AX21"/>
  <c r="AW21"/>
  <c r="AV21"/>
  <c r="AZ20"/>
  <c r="AY20"/>
  <c r="AX20"/>
  <c r="AW20"/>
  <c r="AV20"/>
  <c r="AZ19"/>
  <c r="AY19"/>
  <c r="AX19"/>
  <c r="AW19"/>
  <c r="AV19"/>
  <c r="AZ18"/>
  <c r="AY18"/>
  <c r="AX18"/>
  <c r="AW18"/>
  <c r="AV18"/>
  <c r="AZ17"/>
  <c r="AY17"/>
  <c r="AX17"/>
  <c r="AW17"/>
  <c r="AV17"/>
  <c r="AZ16"/>
  <c r="AY16"/>
  <c r="AX16"/>
  <c r="AW16"/>
  <c r="AV16"/>
  <c r="AZ15"/>
  <c r="AY15"/>
  <c r="AX15"/>
  <c r="AW15"/>
  <c r="AV15"/>
  <c r="AZ14"/>
  <c r="AY14"/>
  <c r="AX14"/>
  <c r="AW14"/>
  <c r="AV14"/>
  <c r="AZ13"/>
  <c r="AY13"/>
  <c r="AX13"/>
  <c r="AW13"/>
  <c r="AV13"/>
  <c r="AZ12"/>
  <c r="AY12"/>
  <c r="AX12"/>
  <c r="AW12"/>
  <c r="AV12"/>
  <c r="AZ11"/>
  <c r="AY11"/>
  <c r="AX11"/>
  <c r="AW11"/>
  <c r="AV11"/>
  <c r="AT34"/>
  <c r="AS34"/>
  <c r="AT33"/>
  <c r="AS33"/>
  <c r="AT32"/>
  <c r="AS32"/>
  <c r="AT31"/>
  <c r="AS31"/>
  <c r="AT30"/>
  <c r="AS30"/>
  <c r="AT29"/>
  <c r="AS29"/>
  <c r="AT28"/>
  <c r="AS28"/>
  <c r="AT27"/>
  <c r="AS27"/>
  <c r="AT26"/>
  <c r="AS26"/>
  <c r="AT25"/>
  <c r="AS25"/>
  <c r="AT24"/>
  <c r="AS24"/>
  <c r="AT23"/>
  <c r="AS23"/>
  <c r="AT22"/>
  <c r="AS22"/>
  <c r="AT21"/>
  <c r="AS21"/>
  <c r="AT20"/>
  <c r="AS20"/>
  <c r="AT19"/>
  <c r="AS19"/>
  <c r="AT18"/>
  <c r="AS18"/>
  <c r="AT17"/>
  <c r="AS17"/>
  <c r="AT16"/>
  <c r="AS16"/>
  <c r="AT15"/>
  <c r="AS15"/>
  <c r="AT14"/>
  <c r="AS14"/>
  <c r="AT13"/>
  <c r="AS13"/>
  <c r="AT12"/>
  <c r="AS12"/>
  <c r="AT11"/>
  <c r="AS11"/>
  <c r="AQ34"/>
  <c r="AP34"/>
  <c r="AO34"/>
  <c r="AN34"/>
  <c r="AM34"/>
  <c r="AL34"/>
  <c r="AK34"/>
  <c r="AJ34"/>
  <c r="AQ33"/>
  <c r="AP33"/>
  <c r="AO33"/>
  <c r="AN33"/>
  <c r="AM33"/>
  <c r="AL33"/>
  <c r="AK33"/>
  <c r="AJ33"/>
  <c r="AQ32"/>
  <c r="AP32"/>
  <c r="AO32"/>
  <c r="AN32"/>
  <c r="AM32"/>
  <c r="AL32"/>
  <c r="AK32"/>
  <c r="AJ32"/>
  <c r="AQ31"/>
  <c r="AP31"/>
  <c r="AO31"/>
  <c r="AN31"/>
  <c r="AM31"/>
  <c r="AL31"/>
  <c r="AK31"/>
  <c r="AJ31"/>
  <c r="AQ30"/>
  <c r="AP30"/>
  <c r="AO30"/>
  <c r="AN30"/>
  <c r="AM30"/>
  <c r="AL30"/>
  <c r="AK30"/>
  <c r="AJ30"/>
  <c r="AQ29"/>
  <c r="AP29"/>
  <c r="AO29"/>
  <c r="AN29"/>
  <c r="AM29"/>
  <c r="AL29"/>
  <c r="AK29"/>
  <c r="AJ29"/>
  <c r="AQ28"/>
  <c r="AP28"/>
  <c r="AO28"/>
  <c r="AN28"/>
  <c r="AM28"/>
  <c r="AL28"/>
  <c r="AK28"/>
  <c r="AJ28"/>
  <c r="AQ27"/>
  <c r="AP27"/>
  <c r="AO27"/>
  <c r="AN27"/>
  <c r="AM27"/>
  <c r="AL27"/>
  <c r="AK27"/>
  <c r="AJ27"/>
  <c r="AQ26"/>
  <c r="AP26"/>
  <c r="AO26"/>
  <c r="AN26"/>
  <c r="AM26"/>
  <c r="AL26"/>
  <c r="AK26"/>
  <c r="AJ26"/>
  <c r="AQ25"/>
  <c r="AP25"/>
  <c r="AO25"/>
  <c r="AN25"/>
  <c r="AM25"/>
  <c r="AL25"/>
  <c r="AK25"/>
  <c r="AJ25"/>
  <c r="AQ24"/>
  <c r="AP24"/>
  <c r="AO24"/>
  <c r="AN24"/>
  <c r="AM24"/>
  <c r="AL24"/>
  <c r="AK24"/>
  <c r="AJ24"/>
  <c r="AQ23"/>
  <c r="AP23"/>
  <c r="AO23"/>
  <c r="AN23"/>
  <c r="AM23"/>
  <c r="AL23"/>
  <c r="AK23"/>
  <c r="AJ23"/>
  <c r="AQ22"/>
  <c r="AP22"/>
  <c r="AO22"/>
  <c r="AN22"/>
  <c r="AM22"/>
  <c r="AL22"/>
  <c r="AK22"/>
  <c r="AJ22"/>
  <c r="AQ21"/>
  <c r="AP21"/>
  <c r="AO21"/>
  <c r="AN21"/>
  <c r="AM21"/>
  <c r="AL21"/>
  <c r="AK21"/>
  <c r="AJ21"/>
  <c r="AQ20"/>
  <c r="AP20"/>
  <c r="AO20"/>
  <c r="AN20"/>
  <c r="AM20"/>
  <c r="AL20"/>
  <c r="AK20"/>
  <c r="AJ20"/>
  <c r="AQ19"/>
  <c r="AP19"/>
  <c r="AO19"/>
  <c r="AN19"/>
  <c r="AM19"/>
  <c r="AL19"/>
  <c r="AK19"/>
  <c r="AJ19"/>
  <c r="AQ18"/>
  <c r="AP18"/>
  <c r="AO18"/>
  <c r="AN18"/>
  <c r="AM18"/>
  <c r="AL18"/>
  <c r="AK18"/>
  <c r="AJ18"/>
  <c r="AQ17"/>
  <c r="AP17"/>
  <c r="AO17"/>
  <c r="AN17"/>
  <c r="AM17"/>
  <c r="AL17"/>
  <c r="AK17"/>
  <c r="AJ17"/>
  <c r="AQ16"/>
  <c r="AP16"/>
  <c r="AO16"/>
  <c r="AN16"/>
  <c r="AM16"/>
  <c r="AL16"/>
  <c r="AK16"/>
  <c r="AJ16"/>
  <c r="AQ15"/>
  <c r="AP15"/>
  <c r="AO15"/>
  <c r="AN15"/>
  <c r="AM15"/>
  <c r="AL15"/>
  <c r="AK15"/>
  <c r="AJ15"/>
  <c r="AQ14"/>
  <c r="AP14"/>
  <c r="AO14"/>
  <c r="AN14"/>
  <c r="AM14"/>
  <c r="AL14"/>
  <c r="AK14"/>
  <c r="AJ14"/>
  <c r="AQ13"/>
  <c r="AP13"/>
  <c r="AO13"/>
  <c r="AN13"/>
  <c r="AM13"/>
  <c r="AL13"/>
  <c r="AK13"/>
  <c r="AJ13"/>
  <c r="AQ12"/>
  <c r="AP12"/>
  <c r="AO12"/>
  <c r="AN12"/>
  <c r="AM12"/>
  <c r="AL12"/>
  <c r="AK12"/>
  <c r="AJ12"/>
  <c r="AQ11"/>
  <c r="AP11"/>
  <c r="AO11"/>
  <c r="AN11"/>
  <c r="AM11"/>
  <c r="AL11"/>
  <c r="AK11"/>
  <c r="AJ11"/>
  <c r="AH34"/>
  <c r="AG34"/>
  <c r="AF34"/>
  <c r="AE34"/>
  <c r="AD34"/>
  <c r="AC34"/>
  <c r="AB34"/>
  <c r="AA34"/>
  <c r="AH33"/>
  <c r="AG33"/>
  <c r="AF33"/>
  <c r="AE33"/>
  <c r="AD33"/>
  <c r="AC33"/>
  <c r="AB33"/>
  <c r="AA33"/>
  <c r="AH32"/>
  <c r="AG32"/>
  <c r="AF32"/>
  <c r="AE32"/>
  <c r="AD32"/>
  <c r="AC32"/>
  <c r="AB32"/>
  <c r="AA32"/>
  <c r="AH31"/>
  <c r="AG31"/>
  <c r="AF31"/>
  <c r="AE31"/>
  <c r="AD31"/>
  <c r="AC31"/>
  <c r="AB31"/>
  <c r="AA31"/>
  <c r="AH30"/>
  <c r="AG30"/>
  <c r="AF30"/>
  <c r="AE30"/>
  <c r="AD30"/>
  <c r="AC30"/>
  <c r="AB30"/>
  <c r="AA30"/>
  <c r="AH29"/>
  <c r="AG29"/>
  <c r="AF29"/>
  <c r="AE29"/>
  <c r="AD29"/>
  <c r="AC29"/>
  <c r="AB29"/>
  <c r="AA29"/>
  <c r="AH28"/>
  <c r="AG28"/>
  <c r="AF28"/>
  <c r="AE28"/>
  <c r="AD28"/>
  <c r="AC28"/>
  <c r="AB28"/>
  <c r="AA28"/>
  <c r="AH27"/>
  <c r="AG27"/>
  <c r="AF27"/>
  <c r="AE27"/>
  <c r="AD27"/>
  <c r="AC27"/>
  <c r="AB27"/>
  <c r="AA27"/>
  <c r="AH26"/>
  <c r="AG26"/>
  <c r="AF26"/>
  <c r="AE26"/>
  <c r="AD26"/>
  <c r="AC26"/>
  <c r="AB26"/>
  <c r="AA26"/>
  <c r="AH25"/>
  <c r="AG25"/>
  <c r="AF25"/>
  <c r="AE25"/>
  <c r="AD25"/>
  <c r="AC25"/>
  <c r="AB25"/>
  <c r="AA25"/>
  <c r="AH24"/>
  <c r="AG24"/>
  <c r="AF24"/>
  <c r="AE24"/>
  <c r="AD24"/>
  <c r="AC24"/>
  <c r="AB24"/>
  <c r="AA24"/>
  <c r="AH23"/>
  <c r="AG23"/>
  <c r="AF23"/>
  <c r="AE23"/>
  <c r="AD23"/>
  <c r="AC23"/>
  <c r="AB23"/>
  <c r="AA23"/>
  <c r="AH22"/>
  <c r="AG22"/>
  <c r="AF22"/>
  <c r="AE22"/>
  <c r="AD22"/>
  <c r="AC22"/>
  <c r="AB22"/>
  <c r="AA22"/>
  <c r="AH21"/>
  <c r="AG21"/>
  <c r="AF21"/>
  <c r="AE21"/>
  <c r="AD21"/>
  <c r="AC21"/>
  <c r="AB21"/>
  <c r="AA21"/>
  <c r="AH20"/>
  <c r="AG20"/>
  <c r="AF20"/>
  <c r="AE20"/>
  <c r="AD20"/>
  <c r="AC20"/>
  <c r="AB20"/>
  <c r="AA20"/>
  <c r="AH19"/>
  <c r="AG19"/>
  <c r="AF19"/>
  <c r="AE19"/>
  <c r="AD19"/>
  <c r="AC19"/>
  <c r="AB19"/>
  <c r="AA19"/>
  <c r="AH18"/>
  <c r="AG18"/>
  <c r="AF18"/>
  <c r="AE18"/>
  <c r="AD18"/>
  <c r="AC18"/>
  <c r="AB18"/>
  <c r="AA18"/>
  <c r="AH17"/>
  <c r="AG17"/>
  <c r="AF17"/>
  <c r="AE17"/>
  <c r="AD17"/>
  <c r="AC17"/>
  <c r="AB17"/>
  <c r="AA17"/>
  <c r="AH16"/>
  <c r="AG16"/>
  <c r="AF16"/>
  <c r="AE16"/>
  <c r="AD16"/>
  <c r="AC16"/>
  <c r="AB16"/>
  <c r="AA16"/>
  <c r="AH15"/>
  <c r="AG15"/>
  <c r="AF15"/>
  <c r="AE15"/>
  <c r="AD15"/>
  <c r="AC15"/>
  <c r="AB15"/>
  <c r="AA15"/>
  <c r="AH14"/>
  <c r="AG14"/>
  <c r="AF14"/>
  <c r="AE14"/>
  <c r="AD14"/>
  <c r="AC14"/>
  <c r="AB14"/>
  <c r="AA14"/>
  <c r="AH13"/>
  <c r="AG13"/>
  <c r="AF13"/>
  <c r="AE13"/>
  <c r="AD13"/>
  <c r="AC13"/>
  <c r="AB13"/>
  <c r="AA13"/>
  <c r="AH12"/>
  <c r="AG12"/>
  <c r="AF12"/>
  <c r="AE12"/>
  <c r="AD12"/>
  <c r="AC12"/>
  <c r="AB12"/>
  <c r="AA12"/>
  <c r="AH11"/>
  <c r="AG11"/>
  <c r="AF11"/>
  <c r="AE11"/>
  <c r="AD11"/>
  <c r="AC11"/>
  <c r="AB11"/>
  <c r="AA11"/>
  <c r="Y34"/>
  <c r="X34"/>
  <c r="W34"/>
  <c r="V34"/>
  <c r="U34"/>
  <c r="T34"/>
  <c r="S34"/>
  <c r="R34"/>
  <c r="Y33"/>
  <c r="X33"/>
  <c r="W33"/>
  <c r="V33"/>
  <c r="U33"/>
  <c r="T33"/>
  <c r="S33"/>
  <c r="R33"/>
  <c r="Y32"/>
  <c r="X32"/>
  <c r="W32"/>
  <c r="V32"/>
  <c r="U32"/>
  <c r="T32"/>
  <c r="S32"/>
  <c r="R32"/>
  <c r="Y31"/>
  <c r="X31"/>
  <c r="W31"/>
  <c r="V31"/>
  <c r="U31"/>
  <c r="T31"/>
  <c r="S31"/>
  <c r="R31"/>
  <c r="Y30"/>
  <c r="X30"/>
  <c r="W30"/>
  <c r="V30"/>
  <c r="U30"/>
  <c r="T30"/>
  <c r="S30"/>
  <c r="R30"/>
  <c r="Y29"/>
  <c r="X29"/>
  <c r="W29"/>
  <c r="V29"/>
  <c r="U29"/>
  <c r="T29"/>
  <c r="S29"/>
  <c r="R29"/>
  <c r="Y28"/>
  <c r="X28"/>
  <c r="W28"/>
  <c r="V28"/>
  <c r="U28"/>
  <c r="T28"/>
  <c r="S28"/>
  <c r="R28"/>
  <c r="Y27"/>
  <c r="X27"/>
  <c r="W27"/>
  <c r="V27"/>
  <c r="U27"/>
  <c r="T27"/>
  <c r="S27"/>
  <c r="R27"/>
  <c r="Y26"/>
  <c r="X26"/>
  <c r="W26"/>
  <c r="V26"/>
  <c r="U26"/>
  <c r="T26"/>
  <c r="S26"/>
  <c r="R26"/>
  <c r="Y25"/>
  <c r="X25"/>
  <c r="W25"/>
  <c r="V25"/>
  <c r="U25"/>
  <c r="T25"/>
  <c r="S25"/>
  <c r="R25"/>
  <c r="Y24"/>
  <c r="X24"/>
  <c r="W24"/>
  <c r="V24"/>
  <c r="U24"/>
  <c r="T24"/>
  <c r="S24"/>
  <c r="R24"/>
  <c r="Y23"/>
  <c r="X23"/>
  <c r="W23"/>
  <c r="V23"/>
  <c r="U23"/>
  <c r="T23"/>
  <c r="S23"/>
  <c r="R23"/>
  <c r="Y22"/>
  <c r="X22"/>
  <c r="W22"/>
  <c r="V22"/>
  <c r="U22"/>
  <c r="T22"/>
  <c r="S22"/>
  <c r="R22"/>
  <c r="Y21"/>
  <c r="X21"/>
  <c r="W21"/>
  <c r="V21"/>
  <c r="U21"/>
  <c r="T21"/>
  <c r="S21"/>
  <c r="R21"/>
  <c r="Y20"/>
  <c r="X20"/>
  <c r="W20"/>
  <c r="V20"/>
  <c r="U20"/>
  <c r="T20"/>
  <c r="S20"/>
  <c r="R20"/>
  <c r="Y19"/>
  <c r="X19"/>
  <c r="W19"/>
  <c r="V19"/>
  <c r="U19"/>
  <c r="T19"/>
  <c r="S19"/>
  <c r="R19"/>
  <c r="Y18"/>
  <c r="X18"/>
  <c r="W18"/>
  <c r="V18"/>
  <c r="U18"/>
  <c r="T18"/>
  <c r="S18"/>
  <c r="R18"/>
  <c r="Y17"/>
  <c r="X17"/>
  <c r="W17"/>
  <c r="V17"/>
  <c r="U17"/>
  <c r="T17"/>
  <c r="S17"/>
  <c r="R17"/>
  <c r="Y16"/>
  <c r="X16"/>
  <c r="W16"/>
  <c r="V16"/>
  <c r="U16"/>
  <c r="T16"/>
  <c r="S16"/>
  <c r="R16"/>
  <c r="Y15"/>
  <c r="X15"/>
  <c r="W15"/>
  <c r="V15"/>
  <c r="U15"/>
  <c r="T15"/>
  <c r="S15"/>
  <c r="R15"/>
  <c r="Y14"/>
  <c r="X14"/>
  <c r="W14"/>
  <c r="V14"/>
  <c r="U14"/>
  <c r="T14"/>
  <c r="S14"/>
  <c r="R14"/>
  <c r="Y13"/>
  <c r="X13"/>
  <c r="W13"/>
  <c r="V13"/>
  <c r="U13"/>
  <c r="T13"/>
  <c r="S13"/>
  <c r="R13"/>
  <c r="Y12"/>
  <c r="X12"/>
  <c r="W12"/>
  <c r="V12"/>
  <c r="U12"/>
  <c r="T12"/>
  <c r="S12"/>
  <c r="R12"/>
  <c r="Y11"/>
  <c r="X11"/>
  <c r="W11"/>
  <c r="V11"/>
  <c r="U11"/>
  <c r="T11"/>
  <c r="S11"/>
  <c r="R11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D12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D16"/>
  <c r="E16"/>
  <c r="F16"/>
  <c r="G16"/>
  <c r="H16"/>
  <c r="I16"/>
  <c r="J16"/>
  <c r="K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E19"/>
  <c r="F19"/>
  <c r="G19"/>
  <c r="H19"/>
  <c r="I19"/>
  <c r="J19"/>
  <c r="K19"/>
  <c r="L19"/>
  <c r="M19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D25"/>
  <c r="E25"/>
  <c r="F25"/>
  <c r="G25"/>
  <c r="H25"/>
  <c r="I25"/>
  <c r="J25"/>
  <c r="K25"/>
  <c r="L25"/>
  <c r="M25"/>
  <c r="D26"/>
  <c r="E26"/>
  <c r="F26"/>
  <c r="G26"/>
  <c r="H26"/>
  <c r="I26"/>
  <c r="J26"/>
  <c r="K26"/>
  <c r="L26"/>
  <c r="M26"/>
  <c r="D27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D32"/>
  <c r="E32"/>
  <c r="F32"/>
  <c r="G32"/>
  <c r="H32"/>
  <c r="I32"/>
  <c r="J32"/>
  <c r="K32"/>
  <c r="L32"/>
  <c r="M32"/>
  <c r="D33"/>
  <c r="E33"/>
  <c r="F33"/>
  <c r="G33"/>
  <c r="H33"/>
  <c r="I33"/>
  <c r="J33"/>
  <c r="K33"/>
  <c r="L33"/>
  <c r="M33"/>
  <c r="D34"/>
  <c r="E34"/>
  <c r="F34"/>
  <c r="G34"/>
  <c r="H34"/>
  <c r="I34"/>
  <c r="J34"/>
  <c r="K34"/>
  <c r="L34"/>
  <c r="M34"/>
  <c r="E11"/>
  <c r="F11"/>
  <c r="G11"/>
  <c r="H11"/>
  <c r="I11"/>
  <c r="J11"/>
  <c r="K11"/>
  <c r="L11"/>
  <c r="M11"/>
  <c r="D11"/>
  <c r="BZ34" i="17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X34"/>
  <c r="BW34"/>
  <c r="BV34"/>
  <c r="BU34"/>
  <c r="BT34"/>
  <c r="BS34"/>
  <c r="BR34"/>
  <c r="BQ34"/>
  <c r="BX33"/>
  <c r="BW33"/>
  <c r="BV33"/>
  <c r="BU33"/>
  <c r="BT33"/>
  <c r="BS33"/>
  <c r="BR33"/>
  <c r="BQ33"/>
  <c r="BX32"/>
  <c r="BW32"/>
  <c r="BV32"/>
  <c r="BU32"/>
  <c r="BT32"/>
  <c r="BS32"/>
  <c r="BR32"/>
  <c r="BQ32"/>
  <c r="BX31"/>
  <c r="BW31"/>
  <c r="BV31"/>
  <c r="BU31"/>
  <c r="BT31"/>
  <c r="BS31"/>
  <c r="BR31"/>
  <c r="BQ31"/>
  <c r="BX30"/>
  <c r="BW30"/>
  <c r="BV30"/>
  <c r="BU30"/>
  <c r="BT30"/>
  <c r="BS30"/>
  <c r="BR30"/>
  <c r="BQ30"/>
  <c r="BX29"/>
  <c r="BW29"/>
  <c r="BV29"/>
  <c r="BU29"/>
  <c r="BT29"/>
  <c r="BS29"/>
  <c r="BR29"/>
  <c r="BQ29"/>
  <c r="BX28"/>
  <c r="BW28"/>
  <c r="BV28"/>
  <c r="BU28"/>
  <c r="BT28"/>
  <c r="BS28"/>
  <c r="BR28"/>
  <c r="BQ28"/>
  <c r="BX27"/>
  <c r="BW27"/>
  <c r="BV27"/>
  <c r="BU27"/>
  <c r="BT27"/>
  <c r="BS27"/>
  <c r="BR27"/>
  <c r="BQ27"/>
  <c r="BX26"/>
  <c r="BW26"/>
  <c r="BV26"/>
  <c r="BU26"/>
  <c r="BT26"/>
  <c r="BS26"/>
  <c r="BR26"/>
  <c r="BQ26"/>
  <c r="BX25"/>
  <c r="BW25"/>
  <c r="BV25"/>
  <c r="BU25"/>
  <c r="BT25"/>
  <c r="BS25"/>
  <c r="BR25"/>
  <c r="BQ25"/>
  <c r="BX24"/>
  <c r="BW24"/>
  <c r="BV24"/>
  <c r="BU24"/>
  <c r="BT24"/>
  <c r="BS24"/>
  <c r="BR24"/>
  <c r="BQ24"/>
  <c r="BX23"/>
  <c r="BW23"/>
  <c r="BV23"/>
  <c r="BU23"/>
  <c r="BT23"/>
  <c r="BS23"/>
  <c r="BR23"/>
  <c r="BQ23"/>
  <c r="BX22"/>
  <c r="BW22"/>
  <c r="BV22"/>
  <c r="BU22"/>
  <c r="BT22"/>
  <c r="BS22"/>
  <c r="BR22"/>
  <c r="BQ22"/>
  <c r="BX21"/>
  <c r="BW21"/>
  <c r="BV21"/>
  <c r="BU21"/>
  <c r="BT21"/>
  <c r="BS21"/>
  <c r="BR21"/>
  <c r="BQ21"/>
  <c r="BX20"/>
  <c r="BW20"/>
  <c r="BV20"/>
  <c r="BU20"/>
  <c r="BT20"/>
  <c r="BS20"/>
  <c r="BR20"/>
  <c r="BQ20"/>
  <c r="BX19"/>
  <c r="BW19"/>
  <c r="BV19"/>
  <c r="BU19"/>
  <c r="BT19"/>
  <c r="BS19"/>
  <c r="BR19"/>
  <c r="BQ19"/>
  <c r="BX18"/>
  <c r="BW18"/>
  <c r="BV18"/>
  <c r="BU18"/>
  <c r="BT18"/>
  <c r="BS18"/>
  <c r="BR18"/>
  <c r="BQ18"/>
  <c r="BX17"/>
  <c r="BW17"/>
  <c r="BV17"/>
  <c r="BU17"/>
  <c r="BT17"/>
  <c r="BS17"/>
  <c r="BR17"/>
  <c r="BQ17"/>
  <c r="BX16"/>
  <c r="BW16"/>
  <c r="BV16"/>
  <c r="BU16"/>
  <c r="BT16"/>
  <c r="BS16"/>
  <c r="BR16"/>
  <c r="BQ16"/>
  <c r="BX15"/>
  <c r="BW15"/>
  <c r="BV15"/>
  <c r="BU15"/>
  <c r="BT15"/>
  <c r="BS15"/>
  <c r="BR15"/>
  <c r="BQ15"/>
  <c r="BX14"/>
  <c r="BW14"/>
  <c r="BV14"/>
  <c r="BU14"/>
  <c r="BT14"/>
  <c r="BS14"/>
  <c r="BR14"/>
  <c r="BQ14"/>
  <c r="BX13"/>
  <c r="BW13"/>
  <c r="BV13"/>
  <c r="BU13"/>
  <c r="BT13"/>
  <c r="BS13"/>
  <c r="BR13"/>
  <c r="BQ13"/>
  <c r="BX12"/>
  <c r="BW12"/>
  <c r="BV12"/>
  <c r="BU12"/>
  <c r="BT12"/>
  <c r="BS12"/>
  <c r="BR12"/>
  <c r="BQ12"/>
  <c r="BX11"/>
  <c r="BW11"/>
  <c r="BV11"/>
  <c r="BU11"/>
  <c r="BT11"/>
  <c r="BS11"/>
  <c r="BR11"/>
  <c r="BQ11"/>
  <c r="BO34"/>
  <c r="BN34"/>
  <c r="BO33"/>
  <c r="BN33"/>
  <c r="BO32"/>
  <c r="BN32"/>
  <c r="BO31"/>
  <c r="BN31"/>
  <c r="BO30"/>
  <c r="BN30"/>
  <c r="BO29"/>
  <c r="BN29"/>
  <c r="BO28"/>
  <c r="BN28"/>
  <c r="BO27"/>
  <c r="BN27"/>
  <c r="BO26"/>
  <c r="BN26"/>
  <c r="BO25"/>
  <c r="BN25"/>
  <c r="BO24"/>
  <c r="BN24"/>
  <c r="BO23"/>
  <c r="BN23"/>
  <c r="BO22"/>
  <c r="BN22"/>
  <c r="BO21"/>
  <c r="BN21"/>
  <c r="BO20"/>
  <c r="BN20"/>
  <c r="BO19"/>
  <c r="BN19"/>
  <c r="BO18"/>
  <c r="BN18"/>
  <c r="BO17"/>
  <c r="BN17"/>
  <c r="BO16"/>
  <c r="BN16"/>
  <c r="BO15"/>
  <c r="BN15"/>
  <c r="BO14"/>
  <c r="BN14"/>
  <c r="BO13"/>
  <c r="BN13"/>
  <c r="BO12"/>
  <c r="BN12"/>
  <c r="BO11"/>
  <c r="BN11"/>
  <c r="BL34"/>
  <c r="BK34"/>
  <c r="BJ34"/>
  <c r="BI34"/>
  <c r="BL33"/>
  <c r="BK33"/>
  <c r="BJ33"/>
  <c r="BI33"/>
  <c r="BL32"/>
  <c r="BK32"/>
  <c r="BJ32"/>
  <c r="BI32"/>
  <c r="BL31"/>
  <c r="BK31"/>
  <c r="BJ31"/>
  <c r="BI31"/>
  <c r="BL30"/>
  <c r="BK30"/>
  <c r="BJ30"/>
  <c r="BI30"/>
  <c r="BL29"/>
  <c r="BK29"/>
  <c r="BJ29"/>
  <c r="BI29"/>
  <c r="BL28"/>
  <c r="BK28"/>
  <c r="BJ28"/>
  <c r="BI28"/>
  <c r="BL27"/>
  <c r="BK27"/>
  <c r="BJ27"/>
  <c r="BI27"/>
  <c r="BL26"/>
  <c r="BK26"/>
  <c r="BJ26"/>
  <c r="BI26"/>
  <c r="BL25"/>
  <c r="BK25"/>
  <c r="BJ25"/>
  <c r="BI25"/>
  <c r="BL24"/>
  <c r="BK24"/>
  <c r="BJ24"/>
  <c r="BI24"/>
  <c r="BL23"/>
  <c r="BK23"/>
  <c r="BJ23"/>
  <c r="BI23"/>
  <c r="BL22"/>
  <c r="BK22"/>
  <c r="BJ22"/>
  <c r="BI22"/>
  <c r="BL21"/>
  <c r="BK21"/>
  <c r="BJ21"/>
  <c r="BI21"/>
  <c r="BL20"/>
  <c r="BK20"/>
  <c r="BJ20"/>
  <c r="BI20"/>
  <c r="BL19"/>
  <c r="BK19"/>
  <c r="BJ19"/>
  <c r="BI19"/>
  <c r="BL18"/>
  <c r="BK18"/>
  <c r="BJ18"/>
  <c r="BI18"/>
  <c r="BL17"/>
  <c r="BK17"/>
  <c r="BJ17"/>
  <c r="BI17"/>
  <c r="BL16"/>
  <c r="BK16"/>
  <c r="BJ16"/>
  <c r="BI16"/>
  <c r="BL15"/>
  <c r="BK15"/>
  <c r="BJ15"/>
  <c r="BI15"/>
  <c r="BL14"/>
  <c r="BK14"/>
  <c r="BJ14"/>
  <c r="BI14"/>
  <c r="BL13"/>
  <c r="BK13"/>
  <c r="BJ13"/>
  <c r="BI13"/>
  <c r="BL12"/>
  <c r="BK12"/>
  <c r="BJ12"/>
  <c r="BI12"/>
  <c r="BL11"/>
  <c r="BK11"/>
  <c r="BJ11"/>
  <c r="BI11"/>
  <c r="BG34"/>
  <c r="BF34"/>
  <c r="BE34"/>
  <c r="BD34"/>
  <c r="BC34"/>
  <c r="BB34"/>
  <c r="BG33"/>
  <c r="BF33"/>
  <c r="BE33"/>
  <c r="BD33"/>
  <c r="BC33"/>
  <c r="BB33"/>
  <c r="BG32"/>
  <c r="BF32"/>
  <c r="BE32"/>
  <c r="BD32"/>
  <c r="BC32"/>
  <c r="BB32"/>
  <c r="BG31"/>
  <c r="BF31"/>
  <c r="BE31"/>
  <c r="BD31"/>
  <c r="BC31"/>
  <c r="BB31"/>
  <c r="BG30"/>
  <c r="BF30"/>
  <c r="BE30"/>
  <c r="BD30"/>
  <c r="BC30"/>
  <c r="BB30"/>
  <c r="BG29"/>
  <c r="BF29"/>
  <c r="BE29"/>
  <c r="BD29"/>
  <c r="BC29"/>
  <c r="BB29"/>
  <c r="BG28"/>
  <c r="BF28"/>
  <c r="BE28"/>
  <c r="BD28"/>
  <c r="BC28"/>
  <c r="BB28"/>
  <c r="BG27"/>
  <c r="BF27"/>
  <c r="BE27"/>
  <c r="BD27"/>
  <c r="BC27"/>
  <c r="BB27"/>
  <c r="BG26"/>
  <c r="BF26"/>
  <c r="BE26"/>
  <c r="BD26"/>
  <c r="BC26"/>
  <c r="BB26"/>
  <c r="BG25"/>
  <c r="BF25"/>
  <c r="BE25"/>
  <c r="BD25"/>
  <c r="BC25"/>
  <c r="BB25"/>
  <c r="BG24"/>
  <c r="BF24"/>
  <c r="BE24"/>
  <c r="BD24"/>
  <c r="BC24"/>
  <c r="BB24"/>
  <c r="BG23"/>
  <c r="BF23"/>
  <c r="BE23"/>
  <c r="BD23"/>
  <c r="BC23"/>
  <c r="BB23"/>
  <c r="BG22"/>
  <c r="BF22"/>
  <c r="BE22"/>
  <c r="BD22"/>
  <c r="BC22"/>
  <c r="BB22"/>
  <c r="BG21"/>
  <c r="BF21"/>
  <c r="BE21"/>
  <c r="BD21"/>
  <c r="BC21"/>
  <c r="BB21"/>
  <c r="BG20"/>
  <c r="BF20"/>
  <c r="BE20"/>
  <c r="BD20"/>
  <c r="BC20"/>
  <c r="BB20"/>
  <c r="BG19"/>
  <c r="BF19"/>
  <c r="BE19"/>
  <c r="BD19"/>
  <c r="BC19"/>
  <c r="BB19"/>
  <c r="BG18"/>
  <c r="BF18"/>
  <c r="BE18"/>
  <c r="BD18"/>
  <c r="BC18"/>
  <c r="BB18"/>
  <c r="BG17"/>
  <c r="BF17"/>
  <c r="BE17"/>
  <c r="BD17"/>
  <c r="BC17"/>
  <c r="BB17"/>
  <c r="BG16"/>
  <c r="BF16"/>
  <c r="BE16"/>
  <c r="BD16"/>
  <c r="BC16"/>
  <c r="BB16"/>
  <c r="BG15"/>
  <c r="BF15"/>
  <c r="BE15"/>
  <c r="BD15"/>
  <c r="BC15"/>
  <c r="BB15"/>
  <c r="BG14"/>
  <c r="BF14"/>
  <c r="BE14"/>
  <c r="BD14"/>
  <c r="BC14"/>
  <c r="BB14"/>
  <c r="BG13"/>
  <c r="BF13"/>
  <c r="BE13"/>
  <c r="BD13"/>
  <c r="BC13"/>
  <c r="BB13"/>
  <c r="BG12"/>
  <c r="BF12"/>
  <c r="BE12"/>
  <c r="BD12"/>
  <c r="BC12"/>
  <c r="BB12"/>
  <c r="BG11"/>
  <c r="BF11"/>
  <c r="BE11"/>
  <c r="BD11"/>
  <c r="BC11"/>
  <c r="BB11"/>
  <c r="AZ34"/>
  <c r="AY34"/>
  <c r="AX34"/>
  <c r="AW34"/>
  <c r="AV34"/>
  <c r="AZ33"/>
  <c r="AY33"/>
  <c r="AX33"/>
  <c r="AW33"/>
  <c r="AV33"/>
  <c r="AZ32"/>
  <c r="AY32"/>
  <c r="AX32"/>
  <c r="AW32"/>
  <c r="AV32"/>
  <c r="AZ31"/>
  <c r="AY31"/>
  <c r="AX31"/>
  <c r="AW31"/>
  <c r="AV31"/>
  <c r="AZ30"/>
  <c r="AY30"/>
  <c r="AX30"/>
  <c r="AW30"/>
  <c r="AV30"/>
  <c r="AZ29"/>
  <c r="AY29"/>
  <c r="AX29"/>
  <c r="AW29"/>
  <c r="AV29"/>
  <c r="AZ28"/>
  <c r="AY28"/>
  <c r="AX28"/>
  <c r="AW28"/>
  <c r="AV28"/>
  <c r="AZ27"/>
  <c r="AY27"/>
  <c r="AX27"/>
  <c r="AW27"/>
  <c r="AV27"/>
  <c r="AZ26"/>
  <c r="AY26"/>
  <c r="AX26"/>
  <c r="AW26"/>
  <c r="AV26"/>
  <c r="AZ25"/>
  <c r="AY25"/>
  <c r="AX25"/>
  <c r="AW25"/>
  <c r="AV25"/>
  <c r="AZ24"/>
  <c r="AY24"/>
  <c r="AX24"/>
  <c r="AW24"/>
  <c r="AV24"/>
  <c r="AZ23"/>
  <c r="AY23"/>
  <c r="AX23"/>
  <c r="AW23"/>
  <c r="AV23"/>
  <c r="AZ22"/>
  <c r="AY22"/>
  <c r="AX22"/>
  <c r="AW22"/>
  <c r="AV22"/>
  <c r="AZ21"/>
  <c r="AY21"/>
  <c r="AX21"/>
  <c r="AW21"/>
  <c r="AV21"/>
  <c r="AZ20"/>
  <c r="AY20"/>
  <c r="AX20"/>
  <c r="AW20"/>
  <c r="AV20"/>
  <c r="AZ19"/>
  <c r="AY19"/>
  <c r="AX19"/>
  <c r="AW19"/>
  <c r="AV19"/>
  <c r="AZ18"/>
  <c r="AY18"/>
  <c r="AX18"/>
  <c r="AW18"/>
  <c r="AV18"/>
  <c r="AZ17"/>
  <c r="AY17"/>
  <c r="AX17"/>
  <c r="AW17"/>
  <c r="AV17"/>
  <c r="AZ16"/>
  <c r="AY16"/>
  <c r="AX16"/>
  <c r="AW16"/>
  <c r="AV16"/>
  <c r="AZ15"/>
  <c r="AY15"/>
  <c r="AX15"/>
  <c r="AW15"/>
  <c r="AV15"/>
  <c r="AZ14"/>
  <c r="AY14"/>
  <c r="AX14"/>
  <c r="AW14"/>
  <c r="AV14"/>
  <c r="AZ13"/>
  <c r="AY13"/>
  <c r="AX13"/>
  <c r="AW13"/>
  <c r="AV13"/>
  <c r="AZ12"/>
  <c r="AY12"/>
  <c r="AX12"/>
  <c r="AW12"/>
  <c r="AV12"/>
  <c r="AZ11"/>
  <c r="AY11"/>
  <c r="AX11"/>
  <c r="AW11"/>
  <c r="AV11"/>
  <c r="AT34"/>
  <c r="AS34"/>
  <c r="AT33"/>
  <c r="AS33"/>
  <c r="AT32"/>
  <c r="AS32"/>
  <c r="AT31"/>
  <c r="AS31"/>
  <c r="AT30"/>
  <c r="AS30"/>
  <c r="AT29"/>
  <c r="AS29"/>
  <c r="AT28"/>
  <c r="AS28"/>
  <c r="AT27"/>
  <c r="AS27"/>
  <c r="AT26"/>
  <c r="AS26"/>
  <c r="AT25"/>
  <c r="AS25"/>
  <c r="AT24"/>
  <c r="AS24"/>
  <c r="AT23"/>
  <c r="AS23"/>
  <c r="AT22"/>
  <c r="AS22"/>
  <c r="AT21"/>
  <c r="AS21"/>
  <c r="AT20"/>
  <c r="AS20"/>
  <c r="AT19"/>
  <c r="AS19"/>
  <c r="AT18"/>
  <c r="AS18"/>
  <c r="AT17"/>
  <c r="AS17"/>
  <c r="AT16"/>
  <c r="AS16"/>
  <c r="AT15"/>
  <c r="AS15"/>
  <c r="AT14"/>
  <c r="AS14"/>
  <c r="AT13"/>
  <c r="AS13"/>
  <c r="AT12"/>
  <c r="AS12"/>
  <c r="AT11"/>
  <c r="AS11"/>
  <c r="AQ34"/>
  <c r="AP34"/>
  <c r="AO34"/>
  <c r="AN34"/>
  <c r="AM34"/>
  <c r="AL34"/>
  <c r="AK34"/>
  <c r="AJ34"/>
  <c r="AQ33"/>
  <c r="AP33"/>
  <c r="AO33"/>
  <c r="AN33"/>
  <c r="AM33"/>
  <c r="AL33"/>
  <c r="AK33"/>
  <c r="AJ33"/>
  <c r="AQ32"/>
  <c r="AP32"/>
  <c r="AO32"/>
  <c r="AN32"/>
  <c r="AM32"/>
  <c r="AL32"/>
  <c r="AK32"/>
  <c r="AJ32"/>
  <c r="AQ31"/>
  <c r="AP31"/>
  <c r="AO31"/>
  <c r="AN31"/>
  <c r="AM31"/>
  <c r="AL31"/>
  <c r="AK31"/>
  <c r="AJ31"/>
  <c r="AQ30"/>
  <c r="AP30"/>
  <c r="AO30"/>
  <c r="AN30"/>
  <c r="AM30"/>
  <c r="AL30"/>
  <c r="AK30"/>
  <c r="AJ30"/>
  <c r="AQ29"/>
  <c r="AP29"/>
  <c r="AO29"/>
  <c r="AN29"/>
  <c r="AM29"/>
  <c r="AL29"/>
  <c r="AK29"/>
  <c r="AJ29"/>
  <c r="AQ28"/>
  <c r="AP28"/>
  <c r="AO28"/>
  <c r="AN28"/>
  <c r="AM28"/>
  <c r="AL28"/>
  <c r="AK28"/>
  <c r="AJ28"/>
  <c r="AQ27"/>
  <c r="AP27"/>
  <c r="AO27"/>
  <c r="AN27"/>
  <c r="AM27"/>
  <c r="AL27"/>
  <c r="AK27"/>
  <c r="AJ27"/>
  <c r="AQ26"/>
  <c r="AP26"/>
  <c r="AO26"/>
  <c r="AN26"/>
  <c r="AM26"/>
  <c r="AL26"/>
  <c r="AK26"/>
  <c r="AJ26"/>
  <c r="AQ25"/>
  <c r="AP25"/>
  <c r="AO25"/>
  <c r="AN25"/>
  <c r="AM25"/>
  <c r="AL25"/>
  <c r="AK25"/>
  <c r="AJ25"/>
  <c r="AQ24"/>
  <c r="AP24"/>
  <c r="AO24"/>
  <c r="AN24"/>
  <c r="AM24"/>
  <c r="AL24"/>
  <c r="AK24"/>
  <c r="AJ24"/>
  <c r="AQ23"/>
  <c r="AP23"/>
  <c r="AO23"/>
  <c r="AN23"/>
  <c r="AM23"/>
  <c r="AL23"/>
  <c r="AK23"/>
  <c r="AJ23"/>
  <c r="AQ22"/>
  <c r="AP22"/>
  <c r="AO22"/>
  <c r="AN22"/>
  <c r="AM22"/>
  <c r="AL22"/>
  <c r="AK22"/>
  <c r="AJ22"/>
  <c r="AQ21"/>
  <c r="AP21"/>
  <c r="AO21"/>
  <c r="AN21"/>
  <c r="AM21"/>
  <c r="AL21"/>
  <c r="AK21"/>
  <c r="AJ21"/>
  <c r="AQ20"/>
  <c r="AP20"/>
  <c r="AO20"/>
  <c r="AN20"/>
  <c r="AM20"/>
  <c r="AL20"/>
  <c r="AK20"/>
  <c r="AJ20"/>
  <c r="AQ19"/>
  <c r="AP19"/>
  <c r="AO19"/>
  <c r="AN19"/>
  <c r="AM19"/>
  <c r="AL19"/>
  <c r="AK19"/>
  <c r="AJ19"/>
  <c r="AQ18"/>
  <c r="AP18"/>
  <c r="AO18"/>
  <c r="AN18"/>
  <c r="AM18"/>
  <c r="AL18"/>
  <c r="AK18"/>
  <c r="AJ18"/>
  <c r="AQ17"/>
  <c r="AP17"/>
  <c r="AO17"/>
  <c r="AN17"/>
  <c r="AM17"/>
  <c r="AL17"/>
  <c r="AK17"/>
  <c r="AJ17"/>
  <c r="AQ16"/>
  <c r="AP16"/>
  <c r="AO16"/>
  <c r="AN16"/>
  <c r="AM16"/>
  <c r="AL16"/>
  <c r="AK16"/>
  <c r="AJ16"/>
  <c r="AQ15"/>
  <c r="AP15"/>
  <c r="AO15"/>
  <c r="AN15"/>
  <c r="AM15"/>
  <c r="AL15"/>
  <c r="AK15"/>
  <c r="AJ15"/>
  <c r="AQ14"/>
  <c r="AP14"/>
  <c r="AO14"/>
  <c r="AN14"/>
  <c r="AM14"/>
  <c r="AL14"/>
  <c r="AK14"/>
  <c r="AJ14"/>
  <c r="AQ13"/>
  <c r="AP13"/>
  <c r="AO13"/>
  <c r="AN13"/>
  <c r="AM13"/>
  <c r="AL13"/>
  <c r="AK13"/>
  <c r="AJ13"/>
  <c r="AQ12"/>
  <c r="AP12"/>
  <c r="AO12"/>
  <c r="AN12"/>
  <c r="AM12"/>
  <c r="AL12"/>
  <c r="AK12"/>
  <c r="AJ12"/>
  <c r="AQ11"/>
  <c r="AP11"/>
  <c r="AO11"/>
  <c r="AN11"/>
  <c r="AM11"/>
  <c r="AL11"/>
  <c r="AK11"/>
  <c r="AJ11"/>
  <c r="AH34"/>
  <c r="AG34"/>
  <c r="AF34"/>
  <c r="AE34"/>
  <c r="AD34"/>
  <c r="AC34"/>
  <c r="AB34"/>
  <c r="AA34"/>
  <c r="AH33"/>
  <c r="AG33"/>
  <c r="AF33"/>
  <c r="AE33"/>
  <c r="AD33"/>
  <c r="AC33"/>
  <c r="AB33"/>
  <c r="AA33"/>
  <c r="AH32"/>
  <c r="AG32"/>
  <c r="AF32"/>
  <c r="AE32"/>
  <c r="AD32"/>
  <c r="AC32"/>
  <c r="AB32"/>
  <c r="AA32"/>
  <c r="AH31"/>
  <c r="AG31"/>
  <c r="AF31"/>
  <c r="AE31"/>
  <c r="AD31"/>
  <c r="AC31"/>
  <c r="AB31"/>
  <c r="AA31"/>
  <c r="AH30"/>
  <c r="AG30"/>
  <c r="AF30"/>
  <c r="AE30"/>
  <c r="AD30"/>
  <c r="AC30"/>
  <c r="AB30"/>
  <c r="AA30"/>
  <c r="AH29"/>
  <c r="AG29"/>
  <c r="AF29"/>
  <c r="AE29"/>
  <c r="AD29"/>
  <c r="AC29"/>
  <c r="AB29"/>
  <c r="AA29"/>
  <c r="AH28"/>
  <c r="AG28"/>
  <c r="AF28"/>
  <c r="AE28"/>
  <c r="AD28"/>
  <c r="AC28"/>
  <c r="AB28"/>
  <c r="AA28"/>
  <c r="AH27"/>
  <c r="AG27"/>
  <c r="AF27"/>
  <c r="AE27"/>
  <c r="AD27"/>
  <c r="AC27"/>
  <c r="AB27"/>
  <c r="AA27"/>
  <c r="AH26"/>
  <c r="AG26"/>
  <c r="AF26"/>
  <c r="AE26"/>
  <c r="AD26"/>
  <c r="AC26"/>
  <c r="AB26"/>
  <c r="AA26"/>
  <c r="AH25"/>
  <c r="AG25"/>
  <c r="AF25"/>
  <c r="AE25"/>
  <c r="AD25"/>
  <c r="AC25"/>
  <c r="AB25"/>
  <c r="AA25"/>
  <c r="AH24"/>
  <c r="AG24"/>
  <c r="AF24"/>
  <c r="AE24"/>
  <c r="AD24"/>
  <c r="AC24"/>
  <c r="AB24"/>
  <c r="AA24"/>
  <c r="AH23"/>
  <c r="AG23"/>
  <c r="AF23"/>
  <c r="AE23"/>
  <c r="AD23"/>
  <c r="AC23"/>
  <c r="AB23"/>
  <c r="AA23"/>
  <c r="AH22"/>
  <c r="AG22"/>
  <c r="AF22"/>
  <c r="AE22"/>
  <c r="AD22"/>
  <c r="AC22"/>
  <c r="AB22"/>
  <c r="AA22"/>
  <c r="AH21"/>
  <c r="AG21"/>
  <c r="AF21"/>
  <c r="AE21"/>
  <c r="AD21"/>
  <c r="AC21"/>
  <c r="AB21"/>
  <c r="AA21"/>
  <c r="AH20"/>
  <c r="AG20"/>
  <c r="AF20"/>
  <c r="AE20"/>
  <c r="AD20"/>
  <c r="AC20"/>
  <c r="AB20"/>
  <c r="AA20"/>
  <c r="AH19"/>
  <c r="AG19"/>
  <c r="AF19"/>
  <c r="AE19"/>
  <c r="AD19"/>
  <c r="AC19"/>
  <c r="AB19"/>
  <c r="AA19"/>
  <c r="AH18"/>
  <c r="AG18"/>
  <c r="AF18"/>
  <c r="AE18"/>
  <c r="AD18"/>
  <c r="AC18"/>
  <c r="AB18"/>
  <c r="AA18"/>
  <c r="AH17"/>
  <c r="AG17"/>
  <c r="AF17"/>
  <c r="AE17"/>
  <c r="AD17"/>
  <c r="AC17"/>
  <c r="AB17"/>
  <c r="AA17"/>
  <c r="AH16"/>
  <c r="AG16"/>
  <c r="AF16"/>
  <c r="AE16"/>
  <c r="AD16"/>
  <c r="AC16"/>
  <c r="AB16"/>
  <c r="AA16"/>
  <c r="AH15"/>
  <c r="AG15"/>
  <c r="AF15"/>
  <c r="AE15"/>
  <c r="AD15"/>
  <c r="AC15"/>
  <c r="AB15"/>
  <c r="AA15"/>
  <c r="AH14"/>
  <c r="AG14"/>
  <c r="AF14"/>
  <c r="AE14"/>
  <c r="AD14"/>
  <c r="AC14"/>
  <c r="AB14"/>
  <c r="AA14"/>
  <c r="AH13"/>
  <c r="AG13"/>
  <c r="AF13"/>
  <c r="AE13"/>
  <c r="AD13"/>
  <c r="AC13"/>
  <c r="AB13"/>
  <c r="AA13"/>
  <c r="AH12"/>
  <c r="AG12"/>
  <c r="AF12"/>
  <c r="AE12"/>
  <c r="AD12"/>
  <c r="AC12"/>
  <c r="AB12"/>
  <c r="AA12"/>
  <c r="AH11"/>
  <c r="AG11"/>
  <c r="AF11"/>
  <c r="AE11"/>
  <c r="AD11"/>
  <c r="AC11"/>
  <c r="AB11"/>
  <c r="AA11"/>
  <c r="Y34"/>
  <c r="X34"/>
  <c r="W34"/>
  <c r="V34"/>
  <c r="U34"/>
  <c r="T34"/>
  <c r="S34"/>
  <c r="R34"/>
  <c r="Y33"/>
  <c r="X33"/>
  <c r="W33"/>
  <c r="V33"/>
  <c r="U33"/>
  <c r="T33"/>
  <c r="S33"/>
  <c r="R33"/>
  <c r="Y32"/>
  <c r="X32"/>
  <c r="W32"/>
  <c r="V32"/>
  <c r="U32"/>
  <c r="T32"/>
  <c r="S32"/>
  <c r="R32"/>
  <c r="Y31"/>
  <c r="X31"/>
  <c r="W31"/>
  <c r="V31"/>
  <c r="U31"/>
  <c r="T31"/>
  <c r="S31"/>
  <c r="R31"/>
  <c r="Y30"/>
  <c r="X30"/>
  <c r="W30"/>
  <c r="V30"/>
  <c r="U30"/>
  <c r="T30"/>
  <c r="S30"/>
  <c r="R30"/>
  <c r="Y29"/>
  <c r="X29"/>
  <c r="W29"/>
  <c r="V29"/>
  <c r="U29"/>
  <c r="T29"/>
  <c r="S29"/>
  <c r="R29"/>
  <c r="Y28"/>
  <c r="X28"/>
  <c r="W28"/>
  <c r="V28"/>
  <c r="U28"/>
  <c r="T28"/>
  <c r="S28"/>
  <c r="R28"/>
  <c r="Y27"/>
  <c r="X27"/>
  <c r="W27"/>
  <c r="V27"/>
  <c r="U27"/>
  <c r="T27"/>
  <c r="S27"/>
  <c r="R27"/>
  <c r="Y26"/>
  <c r="X26"/>
  <c r="W26"/>
  <c r="V26"/>
  <c r="U26"/>
  <c r="T26"/>
  <c r="S26"/>
  <c r="R26"/>
  <c r="Y25"/>
  <c r="X25"/>
  <c r="W25"/>
  <c r="V25"/>
  <c r="U25"/>
  <c r="T25"/>
  <c r="S25"/>
  <c r="R25"/>
  <c r="Y24"/>
  <c r="X24"/>
  <c r="W24"/>
  <c r="V24"/>
  <c r="U24"/>
  <c r="T24"/>
  <c r="S24"/>
  <c r="R24"/>
  <c r="Y23"/>
  <c r="X23"/>
  <c r="W23"/>
  <c r="V23"/>
  <c r="U23"/>
  <c r="T23"/>
  <c r="S23"/>
  <c r="R23"/>
  <c r="Y22"/>
  <c r="X22"/>
  <c r="W22"/>
  <c r="V22"/>
  <c r="U22"/>
  <c r="T22"/>
  <c r="S22"/>
  <c r="R22"/>
  <c r="Y21"/>
  <c r="X21"/>
  <c r="W21"/>
  <c r="V21"/>
  <c r="U21"/>
  <c r="T21"/>
  <c r="S21"/>
  <c r="R21"/>
  <c r="Y20"/>
  <c r="X20"/>
  <c r="W20"/>
  <c r="V20"/>
  <c r="U20"/>
  <c r="T20"/>
  <c r="S20"/>
  <c r="R20"/>
  <c r="Y19"/>
  <c r="X19"/>
  <c r="W19"/>
  <c r="V19"/>
  <c r="U19"/>
  <c r="T19"/>
  <c r="S19"/>
  <c r="R19"/>
  <c r="Y18"/>
  <c r="X18"/>
  <c r="W18"/>
  <c r="V18"/>
  <c r="U18"/>
  <c r="T18"/>
  <c r="S18"/>
  <c r="R18"/>
  <c r="Y17"/>
  <c r="X17"/>
  <c r="W17"/>
  <c r="V17"/>
  <c r="U17"/>
  <c r="T17"/>
  <c r="S17"/>
  <c r="R17"/>
  <c r="Y16"/>
  <c r="X16"/>
  <c r="W16"/>
  <c r="V16"/>
  <c r="U16"/>
  <c r="T16"/>
  <c r="S16"/>
  <c r="R16"/>
  <c r="Y15"/>
  <c r="X15"/>
  <c r="W15"/>
  <c r="V15"/>
  <c r="U15"/>
  <c r="T15"/>
  <c r="S15"/>
  <c r="R15"/>
  <c r="Y14"/>
  <c r="X14"/>
  <c r="W14"/>
  <c r="V14"/>
  <c r="U14"/>
  <c r="T14"/>
  <c r="S14"/>
  <c r="R14"/>
  <c r="Y13"/>
  <c r="X13"/>
  <c r="W13"/>
  <c r="V13"/>
  <c r="U13"/>
  <c r="T13"/>
  <c r="S13"/>
  <c r="R13"/>
  <c r="Y12"/>
  <c r="X12"/>
  <c r="W12"/>
  <c r="V12"/>
  <c r="U12"/>
  <c r="T12"/>
  <c r="S12"/>
  <c r="R12"/>
  <c r="Y11"/>
  <c r="X11"/>
  <c r="W11"/>
  <c r="V11"/>
  <c r="U11"/>
  <c r="T11"/>
  <c r="S11"/>
  <c r="R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P11"/>
  <c r="O11"/>
  <c r="D12"/>
  <c r="E12"/>
  <c r="F12"/>
  <c r="G12"/>
  <c r="H12"/>
  <c r="I12"/>
  <c r="J12"/>
  <c r="K12"/>
  <c r="L12"/>
  <c r="M12"/>
  <c r="D13"/>
  <c r="E13"/>
  <c r="F13"/>
  <c r="G13"/>
  <c r="H13"/>
  <c r="I13"/>
  <c r="J13"/>
  <c r="K13"/>
  <c r="L13"/>
  <c r="M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D16"/>
  <c r="E16"/>
  <c r="F16"/>
  <c r="G16"/>
  <c r="H16"/>
  <c r="I16"/>
  <c r="J16"/>
  <c r="K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E19"/>
  <c r="F19"/>
  <c r="G19"/>
  <c r="H19"/>
  <c r="I19"/>
  <c r="J19"/>
  <c r="K19"/>
  <c r="L19"/>
  <c r="M19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D25"/>
  <c r="E25"/>
  <c r="F25"/>
  <c r="G25"/>
  <c r="H25"/>
  <c r="I25"/>
  <c r="J25"/>
  <c r="K25"/>
  <c r="L25"/>
  <c r="M25"/>
  <c r="D26"/>
  <c r="E26"/>
  <c r="F26"/>
  <c r="G26"/>
  <c r="H26"/>
  <c r="I26"/>
  <c r="J26"/>
  <c r="K26"/>
  <c r="L26"/>
  <c r="M26"/>
  <c r="D27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D32"/>
  <c r="E32"/>
  <c r="F32"/>
  <c r="G32"/>
  <c r="H32"/>
  <c r="I32"/>
  <c r="J32"/>
  <c r="K32"/>
  <c r="L32"/>
  <c r="M32"/>
  <c r="D33"/>
  <c r="E33"/>
  <c r="F33"/>
  <c r="G33"/>
  <c r="H33"/>
  <c r="I33"/>
  <c r="J33"/>
  <c r="K33"/>
  <c r="L33"/>
  <c r="M33"/>
  <c r="D34"/>
  <c r="E34"/>
  <c r="F34"/>
  <c r="G34"/>
  <c r="H34"/>
  <c r="I34"/>
  <c r="J34"/>
  <c r="K34"/>
  <c r="L34"/>
  <c r="M34"/>
  <c r="E11"/>
  <c r="F11"/>
  <c r="G11"/>
  <c r="H11"/>
  <c r="I11"/>
  <c r="J11"/>
  <c r="K11"/>
  <c r="L11"/>
  <c r="M11"/>
  <c r="D11"/>
  <c r="I4" i="16" l="1"/>
  <c r="T3" i="15" l="1"/>
  <c r="T3" i="13"/>
  <c r="T3" i="17"/>
  <c r="T4"/>
  <c r="T5"/>
  <c r="T2"/>
  <c r="BT3" i="16"/>
  <c r="BD3"/>
  <c r="AQ3"/>
  <c r="AE3"/>
  <c r="T3"/>
  <c r="T5"/>
  <c r="T4"/>
  <c r="T2"/>
  <c r="I5"/>
  <c r="I2"/>
  <c r="BT2" s="1"/>
  <c r="I4" i="15"/>
  <c r="T4" s="1"/>
  <c r="I5"/>
  <c r="T5" s="1"/>
  <c r="I2"/>
  <c r="T2" s="1"/>
  <c r="I4" i="13"/>
  <c r="T4" s="1"/>
  <c r="I5"/>
  <c r="T5" s="1"/>
  <c r="I2"/>
  <c r="T2" s="1"/>
  <c r="A11" i="15"/>
  <c r="A31" s="1"/>
  <c r="A11" i="13"/>
  <c r="A34" i="17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 i="16"/>
  <c r="A32" s="1"/>
  <c r="A31" i="13" l="1"/>
  <c r="A27" i="16"/>
  <c r="A19"/>
  <c r="A23"/>
  <c r="A15"/>
  <c r="A31"/>
  <c r="A14"/>
  <c r="A18"/>
  <c r="A22"/>
  <c r="A26"/>
  <c r="A30"/>
  <c r="A34"/>
  <c r="A14" i="13"/>
  <c r="A18"/>
  <c r="A22"/>
  <c r="A26"/>
  <c r="A30"/>
  <c r="A34"/>
  <c r="A14" i="15"/>
  <c r="A18"/>
  <c r="A22"/>
  <c r="A26"/>
  <c r="A30"/>
  <c r="A34"/>
  <c r="A13" i="16"/>
  <c r="A17"/>
  <c r="A21"/>
  <c r="A25"/>
  <c r="A29"/>
  <c r="A33"/>
  <c r="A13" i="13"/>
  <c r="A17"/>
  <c r="A21"/>
  <c r="A25"/>
  <c r="A29"/>
  <c r="A33"/>
  <c r="A13" i="15"/>
  <c r="A17"/>
  <c r="A21"/>
  <c r="A25"/>
  <c r="A29"/>
  <c r="A33"/>
  <c r="A12" i="16"/>
  <c r="A16"/>
  <c r="A20"/>
  <c r="A24"/>
  <c r="A28"/>
  <c r="A12" i="13"/>
  <c r="A16"/>
  <c r="A20"/>
  <c r="A24"/>
  <c r="A28"/>
  <c r="A32"/>
  <c r="A12" i="15"/>
  <c r="A16"/>
  <c r="A20"/>
  <c r="A24"/>
  <c r="A28"/>
  <c r="A32"/>
  <c r="A15" i="13"/>
  <c r="A19"/>
  <c r="A23"/>
  <c r="A27"/>
  <c r="A15" i="15"/>
  <c r="A19"/>
  <c r="A23"/>
  <c r="A27"/>
  <c r="BP34" i="17" l="1"/>
  <c r="AI33"/>
  <c r="BP31"/>
  <c r="AR30"/>
  <c r="AR29"/>
  <c r="BP28"/>
  <c r="AI26"/>
  <c r="AR24"/>
  <c r="Q22"/>
  <c r="BP21"/>
  <c r="AR20"/>
  <c r="AR16"/>
  <c r="BP15"/>
  <c r="AG35"/>
  <c r="AR34"/>
  <c r="AI34"/>
  <c r="AI32"/>
  <c r="AU31"/>
  <c r="AI31"/>
  <c r="AI29"/>
  <c r="AR28"/>
  <c r="BP24"/>
  <c r="AR23"/>
  <c r="AI23"/>
  <c r="BP22"/>
  <c r="AI21"/>
  <c r="Z18"/>
  <c r="BP16"/>
  <c r="AI13"/>
  <c r="AC35"/>
  <c r="AI12"/>
  <c r="BP11"/>
  <c r="CB35"/>
  <c r="CA35"/>
  <c r="BP32"/>
  <c r="BP27"/>
  <c r="AI22"/>
  <c r="BP20"/>
  <c r="Q20"/>
  <c r="AR19"/>
  <c r="AI17"/>
  <c r="BT5"/>
  <c r="BD5"/>
  <c r="AQ5"/>
  <c r="AE5"/>
  <c r="BT4"/>
  <c r="BD4"/>
  <c r="AQ4"/>
  <c r="AE4"/>
  <c r="BT3"/>
  <c r="BD3"/>
  <c r="AQ3"/>
  <c r="AE3"/>
  <c r="BT2"/>
  <c r="BD2"/>
  <c r="AQ2"/>
  <c r="AE2"/>
  <c r="AL35" l="1"/>
  <c r="AI18"/>
  <c r="AR18"/>
  <c r="AI24"/>
  <c r="AI27"/>
  <c r="AR27"/>
  <c r="BH29"/>
  <c r="AI30"/>
  <c r="BH30"/>
  <c r="AR31"/>
  <c r="AR32"/>
  <c r="AR33"/>
  <c r="AR12"/>
  <c r="AD35"/>
  <c r="BZ35"/>
  <c r="BP12"/>
  <c r="AR14"/>
  <c r="AE35"/>
  <c r="AR11"/>
  <c r="AR13"/>
  <c r="AR25"/>
  <c r="AR26"/>
  <c r="AK35"/>
  <c r="AO35"/>
  <c r="AI14"/>
  <c r="BP19"/>
  <c r="AI20"/>
  <c r="AR21"/>
  <c r="BY23"/>
  <c r="AF35"/>
  <c r="AP35"/>
  <c r="AI25"/>
  <c r="AU34"/>
  <c r="AR22"/>
  <c r="AH35"/>
  <c r="AQ35"/>
  <c r="AI19"/>
  <c r="BP23"/>
  <c r="AU26"/>
  <c r="AU12"/>
  <c r="Q14"/>
  <c r="AI28"/>
  <c r="AR17"/>
  <c r="AU20"/>
  <c r="AM35"/>
  <c r="AI11"/>
  <c r="BW35"/>
  <c r="AI16"/>
  <c r="AU16"/>
  <c r="AU32"/>
  <c r="Y35"/>
  <c r="BM21"/>
  <c r="BM31"/>
  <c r="X35"/>
  <c r="BY15"/>
  <c r="Q31"/>
  <c r="Z12"/>
  <c r="H35"/>
  <c r="AN35"/>
  <c r="Z20"/>
  <c r="BM22"/>
  <c r="Z26"/>
  <c r="AU29"/>
  <c r="BX35"/>
  <c r="BQ35"/>
  <c r="BR35"/>
  <c r="BM32"/>
  <c r="AJ35"/>
  <c r="AR15"/>
  <c r="AI15"/>
  <c r="I35"/>
  <c r="BA27" l="1"/>
  <c r="BH11"/>
  <c r="BA30"/>
  <c r="BH23"/>
  <c r="BA12"/>
  <c r="N29"/>
  <c r="Q29"/>
  <c r="Q18"/>
  <c r="Q34"/>
  <c r="Q24"/>
  <c r="Q15"/>
  <c r="Z14"/>
  <c r="AU28"/>
  <c r="AU21"/>
  <c r="BY20"/>
  <c r="BY27"/>
  <c r="BM23"/>
  <c r="BM15"/>
  <c r="Q30"/>
  <c r="Q21"/>
  <c r="Q27"/>
  <c r="Z24"/>
  <c r="AU15"/>
  <c r="AU25"/>
  <c r="BA21"/>
  <c r="BY32"/>
  <c r="BY25"/>
  <c r="AI35"/>
  <c r="N30"/>
  <c r="N26"/>
  <c r="N22"/>
  <c r="N18"/>
  <c r="N14"/>
  <c r="Q33"/>
  <c r="Q25"/>
  <c r="Q17"/>
  <c r="Q19"/>
  <c r="Z17"/>
  <c r="AU24"/>
  <c r="AU30"/>
  <c r="AU22"/>
  <c r="BA22"/>
  <c r="BY33"/>
  <c r="BY26"/>
  <c r="BY30"/>
  <c r="BY13"/>
  <c r="BH15"/>
  <c r="BA14"/>
  <c r="BP30"/>
  <c r="BH24"/>
  <c r="BA23"/>
  <c r="BM18"/>
  <c r="BH33"/>
  <c r="BM19"/>
  <c r="N25"/>
  <c r="Q26"/>
  <c r="Q32"/>
  <c r="Q23"/>
  <c r="AU27"/>
  <c r="AU33"/>
  <c r="AU23"/>
  <c r="BY29"/>
  <c r="BY11"/>
  <c r="AR35"/>
  <c r="AB35"/>
  <c r="Z33"/>
  <c r="BY24"/>
  <c r="E35"/>
  <c r="K35"/>
  <c r="Z32"/>
  <c r="BY31"/>
  <c r="BY14"/>
  <c r="BY21"/>
  <c r="N24"/>
  <c r="N16"/>
  <c r="N17"/>
  <c r="Q16"/>
  <c r="Q13"/>
  <c r="Z23"/>
  <c r="Z19"/>
  <c r="Z15"/>
  <c r="BA28"/>
  <c r="BH18"/>
  <c r="BY34"/>
  <c r="BY16"/>
  <c r="BY19"/>
  <c r="BY22"/>
  <c r="BY28"/>
  <c r="BY12"/>
  <c r="BU35"/>
  <c r="BV35"/>
  <c r="BY17"/>
  <c r="BT35"/>
  <c r="BY18"/>
  <c r="BS35"/>
  <c r="BP33"/>
  <c r="BP25"/>
  <c r="BP18"/>
  <c r="BP26"/>
  <c r="BP29"/>
  <c r="BP17"/>
  <c r="BM34"/>
  <c r="BM33"/>
  <c r="BM27"/>
  <c r="BM30"/>
  <c r="BM29"/>
  <c r="BM20"/>
  <c r="BM17"/>
  <c r="BM24"/>
  <c r="BM16"/>
  <c r="BM28"/>
  <c r="BM26"/>
  <c r="BM25"/>
  <c r="BK35"/>
  <c r="BM11"/>
  <c r="BM12"/>
  <c r="BE35"/>
  <c r="BH32"/>
  <c r="BF35"/>
  <c r="BH19"/>
  <c r="BH21"/>
  <c r="BH22"/>
  <c r="BH26"/>
  <c r="BH17"/>
  <c r="BH25"/>
  <c r="BH28"/>
  <c r="BH31"/>
  <c r="BD35"/>
  <c r="BH34"/>
  <c r="BH20"/>
  <c r="BH16"/>
  <c r="BH12"/>
  <c r="BA34"/>
  <c r="BA29"/>
  <c r="BA19"/>
  <c r="BA17"/>
  <c r="BA11"/>
  <c r="AV35"/>
  <c r="BA33"/>
  <c r="BA18"/>
  <c r="BA25"/>
  <c r="BA32"/>
  <c r="BA31"/>
  <c r="BA20"/>
  <c r="AZ35"/>
  <c r="BA24"/>
  <c r="BA15"/>
  <c r="BA13"/>
  <c r="BA26"/>
  <c r="AY35"/>
  <c r="AU14"/>
  <c r="AU19"/>
  <c r="AU17"/>
  <c r="AU18"/>
  <c r="AU11"/>
  <c r="AA35"/>
  <c r="Z34"/>
  <c r="S35"/>
  <c r="V35"/>
  <c r="W35"/>
  <c r="U35"/>
  <c r="Z30"/>
  <c r="Z29"/>
  <c r="Z25"/>
  <c r="Z22"/>
  <c r="Z21"/>
  <c r="Z11"/>
  <c r="R35"/>
  <c r="Z28"/>
  <c r="Z16"/>
  <c r="Z31"/>
  <c r="Z27"/>
  <c r="Z13"/>
  <c r="T35"/>
  <c r="P35"/>
  <c r="Q12"/>
  <c r="Q28"/>
  <c r="Q11"/>
  <c r="O35"/>
  <c r="N34"/>
  <c r="L35"/>
  <c r="N13"/>
  <c r="N33"/>
  <c r="M35"/>
  <c r="G35"/>
  <c r="N32"/>
  <c r="N31"/>
  <c r="N23"/>
  <c r="N20"/>
  <c r="N19"/>
  <c r="F35"/>
  <c r="D35"/>
  <c r="N21"/>
  <c r="N28"/>
  <c r="N27"/>
  <c r="N15"/>
  <c r="N12"/>
  <c r="J35"/>
  <c r="N11"/>
  <c r="C22" l="1"/>
  <c r="C30"/>
  <c r="BY35"/>
  <c r="CE18"/>
  <c r="C24"/>
  <c r="CE30"/>
  <c r="CE17"/>
  <c r="Q35"/>
  <c r="AX35"/>
  <c r="CE22"/>
  <c r="BG35"/>
  <c r="BP14"/>
  <c r="BO35"/>
  <c r="BP13"/>
  <c r="BN35"/>
  <c r="BM13"/>
  <c r="BI35"/>
  <c r="BL35"/>
  <c r="BM14"/>
  <c r="BJ35"/>
  <c r="C26"/>
  <c r="BH13"/>
  <c r="BB35"/>
  <c r="BC35"/>
  <c r="BH14"/>
  <c r="BH27"/>
  <c r="C27" s="1"/>
  <c r="AW35"/>
  <c r="CE24"/>
  <c r="CE26"/>
  <c r="BA16"/>
  <c r="CE16" s="1"/>
  <c r="C18"/>
  <c r="C17"/>
  <c r="AU13"/>
  <c r="AU35" s="1"/>
  <c r="AS35"/>
  <c r="AT35"/>
  <c r="CE29"/>
  <c r="C29"/>
  <c r="Z35"/>
  <c r="C25"/>
  <c r="CE25"/>
  <c r="C12"/>
  <c r="CE12"/>
  <c r="C34"/>
  <c r="CE34"/>
  <c r="C23"/>
  <c r="CE23"/>
  <c r="C28"/>
  <c r="CE28"/>
  <c r="CE20"/>
  <c r="C20"/>
  <c r="C21"/>
  <c r="CE21"/>
  <c r="CE19"/>
  <c r="C19"/>
  <c r="C32"/>
  <c r="CE32"/>
  <c r="C15"/>
  <c r="CE15"/>
  <c r="C31"/>
  <c r="CE31"/>
  <c r="C33"/>
  <c r="CE33"/>
  <c r="C11"/>
  <c r="N35"/>
  <c r="CE11"/>
  <c r="CE27" l="1"/>
  <c r="CE14"/>
  <c r="C13"/>
  <c r="C16"/>
  <c r="BH35"/>
  <c r="BM35"/>
  <c r="BP35"/>
  <c r="C14"/>
  <c r="CE13"/>
  <c r="BA35"/>
  <c r="BA34" i="16"/>
  <c r="AU34"/>
  <c r="Q34"/>
  <c r="BP33"/>
  <c r="BH33"/>
  <c r="BA31"/>
  <c r="Q30"/>
  <c r="BA28"/>
  <c r="BP27"/>
  <c r="BA26"/>
  <c r="BA25"/>
  <c r="AU25"/>
  <c r="Q25"/>
  <c r="BA24"/>
  <c r="BM23"/>
  <c r="BM22"/>
  <c r="AR22"/>
  <c r="Q22"/>
  <c r="N22"/>
  <c r="BM21"/>
  <c r="BM20"/>
  <c r="BP19"/>
  <c r="BM18"/>
  <c r="BH16"/>
  <c r="Q16"/>
  <c r="BP15"/>
  <c r="BM14"/>
  <c r="AH35"/>
  <c r="Y35"/>
  <c r="BH12"/>
  <c r="AP35"/>
  <c r="AL35"/>
  <c r="Q12"/>
  <c r="BP11"/>
  <c r="AN35"/>
  <c r="AJ35"/>
  <c r="AG35"/>
  <c r="AC35"/>
  <c r="X35"/>
  <c r="Z11"/>
  <c r="CB35"/>
  <c r="CA35"/>
  <c r="BT5"/>
  <c r="BD5"/>
  <c r="AQ5"/>
  <c r="AE5"/>
  <c r="BT4"/>
  <c r="BD4"/>
  <c r="AQ4"/>
  <c r="AE4"/>
  <c r="BD2"/>
  <c r="AQ2"/>
  <c r="AE2"/>
  <c r="BT5" i="15"/>
  <c r="BT4"/>
  <c r="BT3"/>
  <c r="BT2"/>
  <c r="BD5"/>
  <c r="BD4"/>
  <c r="BD3"/>
  <c r="BD2"/>
  <c r="AQ5"/>
  <c r="AQ4"/>
  <c r="AQ3"/>
  <c r="AQ2"/>
  <c r="AE3"/>
  <c r="AE4"/>
  <c r="AE5"/>
  <c r="AE2"/>
  <c r="C35" i="17" l="1"/>
  <c r="AM35" i="16"/>
  <c r="BK35"/>
  <c r="AI22"/>
  <c r="P35"/>
  <c r="AD35"/>
  <c r="BY13"/>
  <c r="Q14"/>
  <c r="BY17"/>
  <c r="Q18"/>
  <c r="Q20"/>
  <c r="AI26"/>
  <c r="V35"/>
  <c r="AU13"/>
  <c r="AU17"/>
  <c r="AU20"/>
  <c r="BP21"/>
  <c r="AU23"/>
  <c r="BP24"/>
  <c r="AU28"/>
  <c r="BP29"/>
  <c r="AU31"/>
  <c r="BB35"/>
  <c r="BA11"/>
  <c r="BA12"/>
  <c r="Q13"/>
  <c r="BH13"/>
  <c r="BH14"/>
  <c r="Q15"/>
  <c r="BA16"/>
  <c r="Q17"/>
  <c r="BH17"/>
  <c r="BH18"/>
  <c r="Q19"/>
  <c r="BH20"/>
  <c r="Z21"/>
  <c r="AI21"/>
  <c r="AR21"/>
  <c r="AU21"/>
  <c r="Q23"/>
  <c r="BH23"/>
  <c r="AI24"/>
  <c r="AR24"/>
  <c r="BM24"/>
  <c r="BP25"/>
  <c r="N26"/>
  <c r="AR26"/>
  <c r="AU26"/>
  <c r="BP26"/>
  <c r="N27"/>
  <c r="AI27"/>
  <c r="AR27"/>
  <c r="BM27"/>
  <c r="AI28"/>
  <c r="AR28"/>
  <c r="Q29"/>
  <c r="BA29"/>
  <c r="BA30"/>
  <c r="BP30"/>
  <c r="N31"/>
  <c r="AI31"/>
  <c r="AR31"/>
  <c r="Q32"/>
  <c r="Q33"/>
  <c r="BA33"/>
  <c r="BP34"/>
  <c r="AQ35"/>
  <c r="AI30"/>
  <c r="AF35"/>
  <c r="Q11"/>
  <c r="N12"/>
  <c r="BA13"/>
  <c r="BA15"/>
  <c r="N16"/>
  <c r="AI16"/>
  <c r="BA17"/>
  <c r="BA20"/>
  <c r="BA23"/>
  <c r="Z25"/>
  <c r="AI25"/>
  <c r="AR25"/>
  <c r="BM25"/>
  <c r="BM26"/>
  <c r="BM28"/>
  <c r="BM29"/>
  <c r="N30"/>
  <c r="AR30"/>
  <c r="BM30"/>
  <c r="BM31"/>
  <c r="BA32"/>
  <c r="BP32"/>
  <c r="N34"/>
  <c r="Z34"/>
  <c r="AI34"/>
  <c r="AR34"/>
  <c r="BM34"/>
  <c r="I35"/>
  <c r="AK35"/>
  <c r="AO35"/>
  <c r="AY35"/>
  <c r="AI12"/>
  <c r="AB35"/>
  <c r="BR35"/>
  <c r="BV35"/>
  <c r="AI18"/>
  <c r="Q24"/>
  <c r="BY25"/>
  <c r="Q26"/>
  <c r="BA27"/>
  <c r="Q28"/>
  <c r="AE35"/>
  <c r="BH11"/>
  <c r="T35"/>
  <c r="R35"/>
  <c r="AU15"/>
  <c r="BH15"/>
  <c r="BP16"/>
  <c r="AU19"/>
  <c r="BH19"/>
  <c r="L35"/>
  <c r="N20"/>
  <c r="N21"/>
  <c r="BF35"/>
  <c r="Z22"/>
  <c r="AU22"/>
  <c r="J35"/>
  <c r="F35"/>
  <c r="AU24"/>
  <c r="K35"/>
  <c r="N25"/>
  <c r="Z26"/>
  <c r="AU27"/>
  <c r="N28"/>
  <c r="BP28"/>
  <c r="N29"/>
  <c r="BH29"/>
  <c r="Z30"/>
  <c r="AU30"/>
  <c r="BP31"/>
  <c r="AU32"/>
  <c r="BH32"/>
  <c r="AR12"/>
  <c r="BP13"/>
  <c r="BA14"/>
  <c r="Z16"/>
  <c r="AR16"/>
  <c r="AU16"/>
  <c r="BP17"/>
  <c r="BA18"/>
  <c r="BA19"/>
  <c r="O35"/>
  <c r="H35"/>
  <c r="M35"/>
  <c r="AR11"/>
  <c r="AU11"/>
  <c r="BM11"/>
  <c r="BM12"/>
  <c r="N13"/>
  <c r="AI13"/>
  <c r="AR13"/>
  <c r="BM13"/>
  <c r="N14"/>
  <c r="Z14"/>
  <c r="AI14"/>
  <c r="AR14"/>
  <c r="AU14"/>
  <c r="BP14"/>
  <c r="N15"/>
  <c r="AI15"/>
  <c r="AR15"/>
  <c r="BM15"/>
  <c r="BM16"/>
  <c r="N17"/>
  <c r="AI17"/>
  <c r="AR17"/>
  <c r="BM17"/>
  <c r="N18"/>
  <c r="Z18"/>
  <c r="AR18"/>
  <c r="AU18"/>
  <c r="BP18"/>
  <c r="N19"/>
  <c r="AI19"/>
  <c r="AR19"/>
  <c r="BM19"/>
  <c r="AI20"/>
  <c r="AR20"/>
  <c r="BP20"/>
  <c r="Q21"/>
  <c r="BA21"/>
  <c r="BA22"/>
  <c r="BP22"/>
  <c r="N23"/>
  <c r="AI23"/>
  <c r="AR23"/>
  <c r="BP23"/>
  <c r="BH24"/>
  <c r="BH25"/>
  <c r="BH26"/>
  <c r="Q27"/>
  <c r="BH27"/>
  <c r="BH28"/>
  <c r="Z29"/>
  <c r="AI29"/>
  <c r="AR29"/>
  <c r="AU29"/>
  <c r="Q31"/>
  <c r="BH31"/>
  <c r="AI32"/>
  <c r="AR32"/>
  <c r="BM32"/>
  <c r="N33"/>
  <c r="Z33"/>
  <c r="AI33"/>
  <c r="AR33"/>
  <c r="AU33"/>
  <c r="BM33"/>
  <c r="BH34"/>
  <c r="BH22"/>
  <c r="BH30"/>
  <c r="BY15"/>
  <c r="BY21"/>
  <c r="BY29"/>
  <c r="BY31"/>
  <c r="BY33"/>
  <c r="BY19"/>
  <c r="BY23"/>
  <c r="BY27"/>
  <c r="BT35"/>
  <c r="BX35"/>
  <c r="BY12"/>
  <c r="BY14"/>
  <c r="BY16"/>
  <c r="BY18"/>
  <c r="BY20"/>
  <c r="BY22"/>
  <c r="BY24"/>
  <c r="BY26"/>
  <c r="BY28"/>
  <c r="BY30"/>
  <c r="BY32"/>
  <c r="BY34"/>
  <c r="BY11"/>
  <c r="AV35"/>
  <c r="AX35"/>
  <c r="AZ35"/>
  <c r="BC35"/>
  <c r="BE35"/>
  <c r="BG35"/>
  <c r="BJ35"/>
  <c r="BL35"/>
  <c r="BO35"/>
  <c r="BQ35"/>
  <c r="BS35"/>
  <c r="BU35"/>
  <c r="BW35"/>
  <c r="BZ35"/>
  <c r="CC35" s="1"/>
  <c r="BM35" l="1"/>
  <c r="CE34"/>
  <c r="AR35"/>
  <c r="Q35"/>
  <c r="CE18"/>
  <c r="BA35"/>
  <c r="C16"/>
  <c r="CE33"/>
  <c r="CE14"/>
  <c r="CE25"/>
  <c r="CE16"/>
  <c r="C18"/>
  <c r="C34"/>
  <c r="C14"/>
  <c r="CE26"/>
  <c r="CE30"/>
  <c r="CE29"/>
  <c r="CE22"/>
  <c r="BP12"/>
  <c r="BP35" s="1"/>
  <c r="BN35"/>
  <c r="C30"/>
  <c r="C22"/>
  <c r="C29"/>
  <c r="BD35"/>
  <c r="S35"/>
  <c r="C25"/>
  <c r="AI11"/>
  <c r="AI35" s="1"/>
  <c r="AW35"/>
  <c r="Z12"/>
  <c r="AA35"/>
  <c r="N32"/>
  <c r="Z28"/>
  <c r="CE28" s="1"/>
  <c r="N24"/>
  <c r="Z20"/>
  <c r="C20" s="1"/>
  <c r="C26"/>
  <c r="C33"/>
  <c r="Z32"/>
  <c r="Z27"/>
  <c r="CE27" s="1"/>
  <c r="Z24"/>
  <c r="Z19"/>
  <c r="CE19" s="1"/>
  <c r="Z15"/>
  <c r="CE15" s="1"/>
  <c r="AT35"/>
  <c r="W35"/>
  <c r="AU12"/>
  <c r="AU35" s="1"/>
  <c r="E35"/>
  <c r="AS35"/>
  <c r="C28"/>
  <c r="BI35"/>
  <c r="G35"/>
  <c r="BH21"/>
  <c r="CE21" s="1"/>
  <c r="Z31"/>
  <c r="C31" s="1"/>
  <c r="Z23"/>
  <c r="CE23" s="1"/>
  <c r="Z17"/>
  <c r="CE17" s="1"/>
  <c r="Z13"/>
  <c r="CE13" s="1"/>
  <c r="U35"/>
  <c r="BY35"/>
  <c r="BT5" i="13"/>
  <c r="BD5"/>
  <c r="AQ5"/>
  <c r="AE5"/>
  <c r="BT4"/>
  <c r="BD4"/>
  <c r="AQ4"/>
  <c r="AE4"/>
  <c r="BT3"/>
  <c r="BD3"/>
  <c r="AQ3"/>
  <c r="AE3"/>
  <c r="BT2"/>
  <c r="BD2"/>
  <c r="AQ2"/>
  <c r="AE2"/>
  <c r="CE20" i="16" l="1"/>
  <c r="CE24"/>
  <c r="C32"/>
  <c r="C15"/>
  <c r="CE32"/>
  <c r="CE31"/>
  <c r="CE12"/>
  <c r="C27"/>
  <c r="C24"/>
  <c r="D35"/>
  <c r="N11"/>
  <c r="BH35"/>
  <c r="C12"/>
  <c r="C17"/>
  <c r="C23"/>
  <c r="C21"/>
  <c r="C19"/>
  <c r="C13"/>
  <c r="Z35"/>
  <c r="C11" l="1"/>
  <c r="C35" s="1"/>
  <c r="CE11"/>
  <c r="N35"/>
  <c r="A1" i="3" l="1"/>
</calcChain>
</file>

<file path=xl/sharedStrings.xml><?xml version="1.0" encoding="utf-8"?>
<sst xmlns="http://schemas.openxmlformats.org/spreadsheetml/2006/main" count="793" uniqueCount="87">
  <si>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</si>
  <si>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</si>
  <si>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</si>
  <si>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</si>
  <si>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</si>
  <si>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</si>
  <si>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</si>
  <si>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</si>
  <si>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</si>
  <si>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</si>
  <si>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</si>
  <si>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</si>
  <si>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</si>
  <si>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</si>
  <si>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</si>
  <si>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</si>
  <si>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</si>
  <si>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</si>
  <si>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</si>
  <si>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</si>
  <si>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</si>
  <si>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</si>
  <si>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</si>
  <si>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</si>
  <si>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</si>
  <si>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</si>
  <si>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</si>
  <si>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</si>
  <si>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</si>
  <si>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</si>
  <si>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</si>
  <si>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</si>
  <si>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</si>
  <si>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</si>
  <si>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</si>
  <si>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</si>
  <si>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</si>
  <si>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</si>
  <si>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</si>
  <si>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</si>
  <si>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</si>
  <si>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</si>
  <si>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</si>
  <si>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</si>
  <si>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</si>
  <si>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</si>
  <si>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</si>
  <si>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</si>
  <si>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</si>
  <si>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</si>
  <si>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</si>
  <si>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</si>
  <si>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</si>
  <si>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</si>
  <si>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</si>
  <si>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</si>
  <si>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</si>
  <si>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</si>
  <si>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</si>
  <si>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</si>
  <si>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</si>
  <si>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</si>
  <si>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</si>
  <si>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</si>
  <si>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</si>
  <si>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</si>
  <si>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</si>
  <si>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</si>
  <si>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</si>
  <si>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</si>
  <si>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</si>
  <si>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</si>
  <si>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</si>
  <si>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</si>
  <si>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</si>
  <si>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</si>
  <si>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</si>
  <si>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</si>
  <si>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</si>
  <si>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</si>
  <si>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</si>
  <si>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</si>
  <si>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</si>
  <si>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 xml:space="preserve">за  16.12.2020 года (время московское). </t>
  </si>
  <si>
    <t>Генеральный директор АО "Черногорэнерго"            ______________ С.Е. Савицкая</t>
  </si>
  <si>
    <t>Исп. Ведущий инженер СТМиУЭ           ______________К.В. Иванов</t>
  </si>
  <si>
    <t>тел. 8(3466) 49-14-74 (доб.128)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</si>
</sst>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3" fontId="0" fillId="0" borderId="0" xfId="0" applyNumberFormat="1"/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166" fontId="3" fillId="0" borderId="0" xfId="0" applyNumberFormat="1" applyFont="1" applyFill="1" applyProtection="1"/>
    <xf numFmtId="0" fontId="8" fillId="0" borderId="1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29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16.12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р Актив 16.12.2020"/>
      <sheetName val="Замер РеАктив 16.12.20"/>
      <sheetName val="Замер U 16.12.20"/>
      <sheetName val="Замер I 16.12.20"/>
      <sheetName val="Лист3"/>
    </sheetNames>
    <sheetDataSet>
      <sheetData sheetId="0">
        <row r="11">
          <cell r="D11">
            <v>0</v>
          </cell>
          <cell r="E11">
            <v>2.5249999999999999</v>
          </cell>
          <cell r="F11">
            <v>3.6869999999999998</v>
          </cell>
          <cell r="G11">
            <v>3.1240000000000001</v>
          </cell>
          <cell r="H11">
            <v>1E-3</v>
          </cell>
          <cell r="I11">
            <v>1E-3</v>
          </cell>
          <cell r="J11">
            <v>0.72099999999999997</v>
          </cell>
          <cell r="K11">
            <v>0.221</v>
          </cell>
          <cell r="L11">
            <v>8.6690000000000005</v>
          </cell>
          <cell r="M11">
            <v>4.8840000000000003</v>
          </cell>
          <cell r="O11">
            <v>13.366</v>
          </cell>
          <cell r="P11">
            <v>4.0229999999999997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1E-3</v>
          </cell>
          <cell r="Y11">
            <v>0</v>
          </cell>
          <cell r="AA11">
            <v>8.3330000000000002</v>
          </cell>
          <cell r="AB11">
            <v>2.786</v>
          </cell>
          <cell r="AC11">
            <v>11.206</v>
          </cell>
          <cell r="AD11">
            <v>4.9939999999999998</v>
          </cell>
          <cell r="AE11">
            <v>5.1639999999999997</v>
          </cell>
          <cell r="AF11">
            <v>4.3540000000000001</v>
          </cell>
          <cell r="AG11">
            <v>0</v>
          </cell>
          <cell r="AH11">
            <v>0</v>
          </cell>
          <cell r="AJ11">
            <v>2.875</v>
          </cell>
          <cell r="AK11">
            <v>4.74</v>
          </cell>
          <cell r="AL11">
            <v>2.843</v>
          </cell>
          <cell r="AM11">
            <v>7.2009999999999996</v>
          </cell>
          <cell r="AN11">
            <v>0.50800000000000001</v>
          </cell>
          <cell r="AO11">
            <v>9.0960000000000001</v>
          </cell>
          <cell r="AP11">
            <v>0</v>
          </cell>
          <cell r="AQ11">
            <v>0</v>
          </cell>
          <cell r="AS11">
            <v>1.3740000000000001</v>
          </cell>
          <cell r="AT11">
            <v>0.54600000000000004</v>
          </cell>
          <cell r="AV11">
            <v>0</v>
          </cell>
          <cell r="AW11">
            <v>1E-3</v>
          </cell>
          <cell r="AX11">
            <v>7.35</v>
          </cell>
          <cell r="AY11">
            <v>6.1180000000000003</v>
          </cell>
          <cell r="AZ11">
            <v>0</v>
          </cell>
          <cell r="BB11">
            <v>2.5750000000000002</v>
          </cell>
          <cell r="BC11">
            <v>2.6829999999999998</v>
          </cell>
          <cell r="BD11">
            <v>1.831</v>
          </cell>
          <cell r="BE11">
            <v>5.8639999999999999</v>
          </cell>
          <cell r="BF11">
            <v>2.6019999999999999</v>
          </cell>
          <cell r="BG11">
            <v>3.2450000000000001</v>
          </cell>
          <cell r="BI11">
            <v>0.68100000000000005</v>
          </cell>
          <cell r="BJ11">
            <v>0.20300000000000001</v>
          </cell>
          <cell r="BK11">
            <v>0.66100000000000003</v>
          </cell>
          <cell r="BL11">
            <v>-2E-3</v>
          </cell>
          <cell r="BN11">
            <v>12.487</v>
          </cell>
          <cell r="BO11">
            <v>11.62</v>
          </cell>
          <cell r="BQ11">
            <v>1.2929999999999999</v>
          </cell>
          <cell r="BR11">
            <v>1.986</v>
          </cell>
          <cell r="BS11">
            <v>0.63900000000000001</v>
          </cell>
          <cell r="BT11">
            <v>1.988</v>
          </cell>
          <cell r="BU11">
            <v>0.311</v>
          </cell>
          <cell r="BV11">
            <v>1.8240000000000001</v>
          </cell>
          <cell r="BW11">
            <v>0</v>
          </cell>
          <cell r="BX11">
            <v>1E-3</v>
          </cell>
          <cell r="BZ11">
            <v>0.11</v>
          </cell>
          <cell r="CD11">
            <v>173094</v>
          </cell>
        </row>
        <row r="12">
          <cell r="D12">
            <v>0</v>
          </cell>
          <cell r="E12">
            <v>2.5030000000000001</v>
          </cell>
          <cell r="F12">
            <v>3.6920000000000002</v>
          </cell>
          <cell r="G12">
            <v>3.1230000000000002</v>
          </cell>
          <cell r="H12">
            <v>0</v>
          </cell>
          <cell r="I12">
            <v>0</v>
          </cell>
          <cell r="J12">
            <v>0.72099999999999997</v>
          </cell>
          <cell r="K12">
            <v>0.222</v>
          </cell>
          <cell r="L12">
            <v>8.673</v>
          </cell>
          <cell r="M12">
            <v>4.8810000000000002</v>
          </cell>
          <cell r="O12">
            <v>13.404</v>
          </cell>
          <cell r="P12">
            <v>3.9689999999999999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1E-3</v>
          </cell>
          <cell r="W12">
            <v>0</v>
          </cell>
          <cell r="X12">
            <v>1E-3</v>
          </cell>
          <cell r="Y12">
            <v>0</v>
          </cell>
          <cell r="AA12">
            <v>8.375</v>
          </cell>
          <cell r="AB12">
            <v>2.7789999999999999</v>
          </cell>
          <cell r="AC12">
            <v>11.336</v>
          </cell>
          <cell r="AD12">
            <v>4.9960000000000004</v>
          </cell>
          <cell r="AE12">
            <v>5.109</v>
          </cell>
          <cell r="AF12">
            <v>4.3019999999999996</v>
          </cell>
          <cell r="AG12">
            <v>0</v>
          </cell>
          <cell r="AH12">
            <v>0</v>
          </cell>
          <cell r="AJ12">
            <v>2.89</v>
          </cell>
          <cell r="AK12">
            <v>4.8029999999999999</v>
          </cell>
          <cell r="AL12">
            <v>2.8370000000000002</v>
          </cell>
          <cell r="AM12">
            <v>7.1859999999999999</v>
          </cell>
          <cell r="AN12">
            <v>0.51200000000000001</v>
          </cell>
          <cell r="AO12">
            <v>9.1620000000000008</v>
          </cell>
          <cell r="AP12">
            <v>0</v>
          </cell>
          <cell r="AQ12">
            <v>0</v>
          </cell>
          <cell r="AS12">
            <v>1.3660000000000001</v>
          </cell>
          <cell r="AT12">
            <v>0.54500000000000004</v>
          </cell>
          <cell r="AV12">
            <v>0</v>
          </cell>
          <cell r="AW12">
            <v>0</v>
          </cell>
          <cell r="AX12">
            <v>7.3390000000000004</v>
          </cell>
          <cell r="AY12">
            <v>6.1289999999999996</v>
          </cell>
          <cell r="AZ12">
            <v>0</v>
          </cell>
          <cell r="BB12">
            <v>2.641</v>
          </cell>
          <cell r="BC12">
            <v>2.6019999999999999</v>
          </cell>
          <cell r="BD12">
            <v>1.8360000000000001</v>
          </cell>
          <cell r="BE12">
            <v>5.86</v>
          </cell>
          <cell r="BF12">
            <v>2.6059999999999999</v>
          </cell>
          <cell r="BG12">
            <v>3.2450000000000001</v>
          </cell>
          <cell r="BI12">
            <v>0.67700000000000005</v>
          </cell>
          <cell r="BJ12">
            <v>0.22</v>
          </cell>
          <cell r="BK12">
            <v>0.65800000000000003</v>
          </cell>
          <cell r="BL12">
            <v>0</v>
          </cell>
          <cell r="BN12">
            <v>12.397</v>
          </cell>
          <cell r="BO12">
            <v>11.593999999999999</v>
          </cell>
          <cell r="BQ12">
            <v>1.2909999999999999</v>
          </cell>
          <cell r="BR12">
            <v>2.0129999999999999</v>
          </cell>
          <cell r="BS12">
            <v>0.63800000000000001</v>
          </cell>
          <cell r="BT12">
            <v>1.9870000000000001</v>
          </cell>
          <cell r="BU12">
            <v>0.30499999999999999</v>
          </cell>
          <cell r="BV12">
            <v>1.8260000000000001</v>
          </cell>
          <cell r="BW12">
            <v>1E-3</v>
          </cell>
          <cell r="BX12">
            <v>1E-3</v>
          </cell>
          <cell r="BZ12">
            <v>0.111</v>
          </cell>
          <cell r="CD12">
            <v>173143</v>
          </cell>
        </row>
        <row r="13">
          <cell r="D13">
            <v>0</v>
          </cell>
          <cell r="E13">
            <v>2.5390000000000001</v>
          </cell>
          <cell r="F13">
            <v>3.6960000000000002</v>
          </cell>
          <cell r="G13">
            <v>3.1120000000000001</v>
          </cell>
          <cell r="H13">
            <v>1E-3</v>
          </cell>
          <cell r="I13">
            <v>1E-3</v>
          </cell>
          <cell r="J13">
            <v>0.72099999999999997</v>
          </cell>
          <cell r="K13">
            <v>0.23599999999999999</v>
          </cell>
          <cell r="L13">
            <v>8.6690000000000005</v>
          </cell>
          <cell r="M13">
            <v>4.88</v>
          </cell>
          <cell r="O13">
            <v>13.468</v>
          </cell>
          <cell r="P13">
            <v>3.98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1E-3</v>
          </cell>
          <cell r="Y13">
            <v>0</v>
          </cell>
          <cell r="AA13">
            <v>8.2989999999999995</v>
          </cell>
          <cell r="AB13">
            <v>2.778</v>
          </cell>
          <cell r="AC13">
            <v>11.314</v>
          </cell>
          <cell r="AD13">
            <v>4.9749999999999996</v>
          </cell>
          <cell r="AE13">
            <v>5.109</v>
          </cell>
          <cell r="AF13">
            <v>4.306</v>
          </cell>
          <cell r="AG13">
            <v>0</v>
          </cell>
          <cell r="AH13">
            <v>0</v>
          </cell>
          <cell r="AJ13">
            <v>2.8639999999999999</v>
          </cell>
          <cell r="AK13">
            <v>4.75</v>
          </cell>
          <cell r="AL13">
            <v>2.8039999999999998</v>
          </cell>
          <cell r="AM13">
            <v>7.17</v>
          </cell>
          <cell r="AN13">
            <v>0.50700000000000001</v>
          </cell>
          <cell r="AO13">
            <v>9.1609999999999996</v>
          </cell>
          <cell r="AP13">
            <v>0</v>
          </cell>
          <cell r="AQ13">
            <v>0</v>
          </cell>
          <cell r="AS13">
            <v>1.379</v>
          </cell>
          <cell r="AT13">
            <v>0.54200000000000004</v>
          </cell>
          <cell r="AV13">
            <v>0</v>
          </cell>
          <cell r="AW13">
            <v>1E-3</v>
          </cell>
          <cell r="AX13">
            <v>7.3330000000000002</v>
          </cell>
          <cell r="AY13">
            <v>6.141</v>
          </cell>
          <cell r="AZ13">
            <v>0</v>
          </cell>
          <cell r="BB13">
            <v>2.6349999999999998</v>
          </cell>
          <cell r="BC13">
            <v>2.589</v>
          </cell>
          <cell r="BD13">
            <v>1.8220000000000001</v>
          </cell>
          <cell r="BE13">
            <v>5.8689999999999998</v>
          </cell>
          <cell r="BF13">
            <v>2.6040000000000001</v>
          </cell>
          <cell r="BG13">
            <v>3.2450000000000001</v>
          </cell>
          <cell r="BI13">
            <v>0.68200000000000005</v>
          </cell>
          <cell r="BJ13">
            <v>0.20100000000000001</v>
          </cell>
          <cell r="BK13">
            <v>0.66</v>
          </cell>
          <cell r="BL13">
            <v>-1E-3</v>
          </cell>
          <cell r="BN13">
            <v>12.433</v>
          </cell>
          <cell r="BO13">
            <v>11.585000000000001</v>
          </cell>
          <cell r="BQ13">
            <v>1.29</v>
          </cell>
          <cell r="BR13">
            <v>2.0129999999999999</v>
          </cell>
          <cell r="BS13">
            <v>0.63900000000000001</v>
          </cell>
          <cell r="BT13">
            <v>1.9990000000000001</v>
          </cell>
          <cell r="BU13">
            <v>0.30599999999999999</v>
          </cell>
          <cell r="BV13">
            <v>1.825</v>
          </cell>
          <cell r="BW13">
            <v>0</v>
          </cell>
          <cell r="BX13">
            <v>0</v>
          </cell>
          <cell r="BZ13">
            <v>0.113</v>
          </cell>
          <cell r="CD13">
            <v>173020</v>
          </cell>
        </row>
        <row r="14">
          <cell r="D14">
            <v>0</v>
          </cell>
          <cell r="E14">
            <v>2.5459999999999998</v>
          </cell>
          <cell r="F14">
            <v>3.698</v>
          </cell>
          <cell r="G14">
            <v>3.1059999999999999</v>
          </cell>
          <cell r="H14">
            <v>0</v>
          </cell>
          <cell r="I14">
            <v>0</v>
          </cell>
          <cell r="J14">
            <v>0.72199999999999998</v>
          </cell>
          <cell r="K14">
            <v>0.23799999999999999</v>
          </cell>
          <cell r="L14">
            <v>8.67</v>
          </cell>
          <cell r="M14">
            <v>4.8890000000000002</v>
          </cell>
          <cell r="O14">
            <v>13.461</v>
          </cell>
          <cell r="P14">
            <v>3.956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1E-3</v>
          </cell>
          <cell r="Y14">
            <v>0</v>
          </cell>
          <cell r="AA14">
            <v>8.3249999999999993</v>
          </cell>
          <cell r="AB14">
            <v>2.7869999999999999</v>
          </cell>
          <cell r="AC14">
            <v>11.295999999999999</v>
          </cell>
          <cell r="AD14">
            <v>5</v>
          </cell>
          <cell r="AE14">
            <v>5.1120000000000001</v>
          </cell>
          <cell r="AF14">
            <v>4.306</v>
          </cell>
          <cell r="AG14">
            <v>0</v>
          </cell>
          <cell r="AH14">
            <v>0</v>
          </cell>
          <cell r="AJ14">
            <v>2.8620000000000001</v>
          </cell>
          <cell r="AK14">
            <v>4.7670000000000003</v>
          </cell>
          <cell r="AL14">
            <v>2.843</v>
          </cell>
          <cell r="AM14">
            <v>7.194</v>
          </cell>
          <cell r="AN14">
            <v>0.51200000000000001</v>
          </cell>
          <cell r="AO14">
            <v>9.1720000000000006</v>
          </cell>
          <cell r="AP14">
            <v>0</v>
          </cell>
          <cell r="AQ14">
            <v>0</v>
          </cell>
          <cell r="AS14">
            <v>1.383</v>
          </cell>
          <cell r="AT14">
            <v>0.54600000000000004</v>
          </cell>
          <cell r="AV14">
            <v>0</v>
          </cell>
          <cell r="AW14">
            <v>0</v>
          </cell>
          <cell r="AX14">
            <v>7.266</v>
          </cell>
          <cell r="AY14">
            <v>6.14</v>
          </cell>
          <cell r="AZ14">
            <v>0</v>
          </cell>
          <cell r="BB14">
            <v>2.58</v>
          </cell>
          <cell r="BC14">
            <v>2.593</v>
          </cell>
          <cell r="BD14">
            <v>1.827</v>
          </cell>
          <cell r="BE14">
            <v>5.8710000000000004</v>
          </cell>
          <cell r="BF14">
            <v>2.5979999999999999</v>
          </cell>
          <cell r="BG14">
            <v>3.2450000000000001</v>
          </cell>
          <cell r="BI14">
            <v>0.67600000000000005</v>
          </cell>
          <cell r="BJ14">
            <v>0.217</v>
          </cell>
          <cell r="BK14">
            <v>0.65900000000000003</v>
          </cell>
          <cell r="BL14">
            <v>-1E-3</v>
          </cell>
          <cell r="BN14">
            <v>12.407</v>
          </cell>
          <cell r="BO14">
            <v>11.612</v>
          </cell>
          <cell r="BQ14">
            <v>1.29</v>
          </cell>
          <cell r="BR14">
            <v>1.9870000000000001</v>
          </cell>
          <cell r="BS14">
            <v>0.64100000000000001</v>
          </cell>
          <cell r="BT14">
            <v>1.9910000000000001</v>
          </cell>
          <cell r="BU14">
            <v>0.3</v>
          </cell>
          <cell r="BV14">
            <v>1.8260000000000001</v>
          </cell>
          <cell r="BW14">
            <v>0</v>
          </cell>
          <cell r="BX14">
            <v>1E-3</v>
          </cell>
          <cell r="BZ14">
            <v>0.11</v>
          </cell>
          <cell r="CD14">
            <v>173008</v>
          </cell>
        </row>
        <row r="15">
          <cell r="D15">
            <v>0</v>
          </cell>
          <cell r="E15">
            <v>2.5</v>
          </cell>
          <cell r="F15">
            <v>3.6859999999999999</v>
          </cell>
          <cell r="G15">
            <v>3.1179999999999999</v>
          </cell>
          <cell r="H15">
            <v>0</v>
          </cell>
          <cell r="I15">
            <v>0</v>
          </cell>
          <cell r="J15">
            <v>0.73599999999999999</v>
          </cell>
          <cell r="K15">
            <v>0.254</v>
          </cell>
          <cell r="L15">
            <v>8.6690000000000005</v>
          </cell>
          <cell r="M15">
            <v>4.8949999999999996</v>
          </cell>
          <cell r="O15">
            <v>13.412000000000001</v>
          </cell>
          <cell r="P15">
            <v>4.0220000000000002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1E-3</v>
          </cell>
          <cell r="Y15">
            <v>0</v>
          </cell>
          <cell r="AA15">
            <v>8.3789999999999996</v>
          </cell>
          <cell r="AB15">
            <v>2.7549999999999999</v>
          </cell>
          <cell r="AC15">
            <v>11.395</v>
          </cell>
          <cell r="AD15">
            <v>5.0149999999999997</v>
          </cell>
          <cell r="AE15">
            <v>5.1130000000000004</v>
          </cell>
          <cell r="AF15">
            <v>4.3029999999999999</v>
          </cell>
          <cell r="AG15">
            <v>0</v>
          </cell>
          <cell r="AH15">
            <v>0</v>
          </cell>
          <cell r="AJ15">
            <v>2.8</v>
          </cell>
          <cell r="AK15">
            <v>4.7859999999999996</v>
          </cell>
          <cell r="AL15">
            <v>2.8580000000000001</v>
          </cell>
          <cell r="AM15">
            <v>7.2560000000000002</v>
          </cell>
          <cell r="AN15">
            <v>0.50700000000000001</v>
          </cell>
          <cell r="AO15">
            <v>9.2189999999999994</v>
          </cell>
          <cell r="AP15">
            <v>0</v>
          </cell>
          <cell r="AQ15">
            <v>0</v>
          </cell>
          <cell r="AS15">
            <v>1.409</v>
          </cell>
          <cell r="AT15">
            <v>0.54700000000000004</v>
          </cell>
          <cell r="AV15">
            <v>0</v>
          </cell>
          <cell r="AW15">
            <v>1E-3</v>
          </cell>
          <cell r="AX15">
            <v>7.2770000000000001</v>
          </cell>
          <cell r="AY15">
            <v>6.1710000000000003</v>
          </cell>
          <cell r="AZ15">
            <v>0</v>
          </cell>
          <cell r="BB15">
            <v>2.6349999999999998</v>
          </cell>
          <cell r="BC15">
            <v>2.6360000000000001</v>
          </cell>
          <cell r="BD15">
            <v>1.823</v>
          </cell>
          <cell r="BE15">
            <v>5.8860000000000001</v>
          </cell>
          <cell r="BF15">
            <v>2.6019999999999999</v>
          </cell>
          <cell r="BG15">
            <v>3.242</v>
          </cell>
          <cell r="BI15">
            <v>0.68200000000000005</v>
          </cell>
          <cell r="BJ15">
            <v>0.20599999999999999</v>
          </cell>
          <cell r="BK15">
            <v>0.65700000000000003</v>
          </cell>
          <cell r="BL15">
            <v>-2E-3</v>
          </cell>
          <cell r="BN15">
            <v>12.443</v>
          </cell>
          <cell r="BO15">
            <v>11.584</v>
          </cell>
          <cell r="BQ15">
            <v>1.296</v>
          </cell>
          <cell r="BR15">
            <v>2.0169999999999999</v>
          </cell>
          <cell r="BS15">
            <v>0.65100000000000002</v>
          </cell>
          <cell r="BT15">
            <v>1.974</v>
          </cell>
          <cell r="BU15">
            <v>0.30199999999999999</v>
          </cell>
          <cell r="BV15">
            <v>1.821</v>
          </cell>
          <cell r="BW15">
            <v>0</v>
          </cell>
          <cell r="BX15">
            <v>1E-3</v>
          </cell>
          <cell r="BZ15">
            <v>0.111</v>
          </cell>
          <cell r="CD15">
            <v>173429</v>
          </cell>
        </row>
        <row r="16">
          <cell r="D16">
            <v>0</v>
          </cell>
          <cell r="E16">
            <v>2.5579999999999998</v>
          </cell>
          <cell r="F16">
            <v>3.6680000000000001</v>
          </cell>
          <cell r="G16">
            <v>3.12</v>
          </cell>
          <cell r="H16">
            <v>1E-3</v>
          </cell>
          <cell r="I16">
            <v>1E-3</v>
          </cell>
          <cell r="J16">
            <v>0.74099999999999999</v>
          </cell>
          <cell r="K16">
            <v>0.251</v>
          </cell>
          <cell r="L16">
            <v>8.67</v>
          </cell>
          <cell r="M16">
            <v>4.8920000000000003</v>
          </cell>
          <cell r="O16">
            <v>13.417</v>
          </cell>
          <cell r="P16">
            <v>4.0060000000000002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1E-3</v>
          </cell>
          <cell r="W16">
            <v>0</v>
          </cell>
          <cell r="X16">
            <v>1E-3</v>
          </cell>
          <cell r="Y16">
            <v>0</v>
          </cell>
          <cell r="AA16">
            <v>8.2759999999999998</v>
          </cell>
          <cell r="AB16">
            <v>2.7189999999999999</v>
          </cell>
          <cell r="AC16">
            <v>11.34</v>
          </cell>
          <cell r="AD16">
            <v>4.9749999999999996</v>
          </cell>
          <cell r="AE16">
            <v>5.0919999999999996</v>
          </cell>
          <cell r="AF16">
            <v>4.2960000000000003</v>
          </cell>
          <cell r="AG16">
            <v>0</v>
          </cell>
          <cell r="AH16">
            <v>0</v>
          </cell>
          <cell r="AJ16">
            <v>2.8580000000000001</v>
          </cell>
          <cell r="AK16">
            <v>4.84</v>
          </cell>
          <cell r="AL16">
            <v>2.8370000000000002</v>
          </cell>
          <cell r="AM16">
            <v>7.266</v>
          </cell>
          <cell r="AN16">
            <v>0.51900000000000002</v>
          </cell>
          <cell r="AO16">
            <v>9.4510000000000005</v>
          </cell>
          <cell r="AP16">
            <v>0</v>
          </cell>
          <cell r="AQ16">
            <v>0</v>
          </cell>
          <cell r="AS16">
            <v>1.407</v>
          </cell>
          <cell r="AT16">
            <v>0.55200000000000005</v>
          </cell>
          <cell r="AV16">
            <v>0</v>
          </cell>
          <cell r="AW16">
            <v>0</v>
          </cell>
          <cell r="AX16">
            <v>7.266</v>
          </cell>
          <cell r="AY16">
            <v>6.1689999999999996</v>
          </cell>
          <cell r="AZ16">
            <v>-1E-3</v>
          </cell>
          <cell r="BB16">
            <v>2.73</v>
          </cell>
          <cell r="BC16">
            <v>2.7429999999999999</v>
          </cell>
          <cell r="BD16">
            <v>1.7390000000000001</v>
          </cell>
          <cell r="BE16">
            <v>5.8719999999999999</v>
          </cell>
          <cell r="BF16">
            <v>2.6110000000000002</v>
          </cell>
          <cell r="BG16">
            <v>3.25</v>
          </cell>
          <cell r="BI16">
            <v>0.68200000000000005</v>
          </cell>
          <cell r="BJ16">
            <v>0.21299999999999999</v>
          </cell>
          <cell r="BK16">
            <v>0.65800000000000003</v>
          </cell>
          <cell r="BL16">
            <v>-1E-3</v>
          </cell>
          <cell r="BN16">
            <v>12.494999999999999</v>
          </cell>
          <cell r="BO16">
            <v>11.603999999999999</v>
          </cell>
          <cell r="BQ16">
            <v>1.294</v>
          </cell>
          <cell r="BR16">
            <v>2.0030000000000001</v>
          </cell>
          <cell r="BS16">
            <v>0.65</v>
          </cell>
          <cell r="BT16">
            <v>1.988</v>
          </cell>
          <cell r="BU16">
            <v>0.30499999999999999</v>
          </cell>
          <cell r="BV16">
            <v>1.823</v>
          </cell>
          <cell r="BW16">
            <v>0</v>
          </cell>
          <cell r="BX16">
            <v>0</v>
          </cell>
          <cell r="BZ16">
            <v>0.111</v>
          </cell>
          <cell r="CD16">
            <v>173737</v>
          </cell>
        </row>
        <row r="17">
          <cell r="D17">
            <v>0</v>
          </cell>
          <cell r="E17">
            <v>2.5459999999999998</v>
          </cell>
          <cell r="F17">
            <v>3.6859999999999999</v>
          </cell>
          <cell r="G17">
            <v>3.1190000000000002</v>
          </cell>
          <cell r="H17">
            <v>0</v>
          </cell>
          <cell r="I17">
            <v>0</v>
          </cell>
          <cell r="J17">
            <v>0.72899999999999998</v>
          </cell>
          <cell r="K17">
            <v>0.27300000000000002</v>
          </cell>
          <cell r="L17">
            <v>8.67</v>
          </cell>
          <cell r="M17">
            <v>4.8840000000000003</v>
          </cell>
          <cell r="O17">
            <v>13.419</v>
          </cell>
          <cell r="P17">
            <v>4.0069999999999997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1E-3</v>
          </cell>
          <cell r="Y17">
            <v>0</v>
          </cell>
          <cell r="AA17">
            <v>8.3409999999999993</v>
          </cell>
          <cell r="AB17">
            <v>2.754</v>
          </cell>
          <cell r="AC17">
            <v>11.329000000000001</v>
          </cell>
          <cell r="AD17">
            <v>4.9729999999999999</v>
          </cell>
          <cell r="AE17">
            <v>5.0830000000000002</v>
          </cell>
          <cell r="AF17">
            <v>4.2910000000000004</v>
          </cell>
          <cell r="AG17">
            <v>0</v>
          </cell>
          <cell r="AH17">
            <v>0</v>
          </cell>
          <cell r="AJ17">
            <v>2.8620000000000001</v>
          </cell>
          <cell r="AK17">
            <v>4.7439999999999998</v>
          </cell>
          <cell r="AL17">
            <v>2.8420000000000001</v>
          </cell>
          <cell r="AM17">
            <v>7.4</v>
          </cell>
          <cell r="AN17">
            <v>0.51500000000000001</v>
          </cell>
          <cell r="AO17">
            <v>9.4529999999999994</v>
          </cell>
          <cell r="AP17">
            <v>0</v>
          </cell>
          <cell r="AQ17">
            <v>0</v>
          </cell>
          <cell r="AS17">
            <v>1.371</v>
          </cell>
          <cell r="AT17">
            <v>0.55000000000000004</v>
          </cell>
          <cell r="AV17">
            <v>0</v>
          </cell>
          <cell r="AW17">
            <v>1E-3</v>
          </cell>
          <cell r="AX17">
            <v>7.266</v>
          </cell>
          <cell r="AY17">
            <v>6.1539999999999999</v>
          </cell>
          <cell r="AZ17">
            <v>0</v>
          </cell>
          <cell r="BB17">
            <v>2.7890000000000001</v>
          </cell>
          <cell r="BC17">
            <v>2.6230000000000002</v>
          </cell>
          <cell r="BD17">
            <v>1.6879999999999999</v>
          </cell>
          <cell r="BE17">
            <v>5.8680000000000003</v>
          </cell>
          <cell r="BF17">
            <v>2.6179999999999999</v>
          </cell>
          <cell r="BG17">
            <v>3.2519999999999998</v>
          </cell>
          <cell r="BI17">
            <v>0.65800000000000003</v>
          </cell>
          <cell r="BJ17">
            <v>0.20599999999999999</v>
          </cell>
          <cell r="BK17">
            <v>0.65500000000000003</v>
          </cell>
          <cell r="BL17">
            <v>0</v>
          </cell>
          <cell r="BN17">
            <v>12.371</v>
          </cell>
          <cell r="BO17">
            <v>11.574999999999999</v>
          </cell>
          <cell r="BQ17">
            <v>1.2909999999999999</v>
          </cell>
          <cell r="BR17">
            <v>2.004</v>
          </cell>
          <cell r="BS17">
            <v>0.64300000000000002</v>
          </cell>
          <cell r="BT17">
            <v>1.9870000000000001</v>
          </cell>
          <cell r="BU17">
            <v>0.30399999999999999</v>
          </cell>
          <cell r="BV17">
            <v>1.821</v>
          </cell>
          <cell r="BW17">
            <v>0</v>
          </cell>
          <cell r="BX17">
            <v>1E-3</v>
          </cell>
          <cell r="BZ17">
            <v>0.113</v>
          </cell>
          <cell r="CD17">
            <v>173504</v>
          </cell>
        </row>
        <row r="18">
          <cell r="D18">
            <v>0</v>
          </cell>
          <cell r="E18">
            <v>2.52</v>
          </cell>
          <cell r="F18">
            <v>3.6869999999999998</v>
          </cell>
          <cell r="G18">
            <v>3.117</v>
          </cell>
          <cell r="H18">
            <v>0</v>
          </cell>
          <cell r="I18">
            <v>0</v>
          </cell>
          <cell r="J18">
            <v>0.71599999999999997</v>
          </cell>
          <cell r="K18">
            <v>0.27100000000000002</v>
          </cell>
          <cell r="L18">
            <v>8.673</v>
          </cell>
          <cell r="M18">
            <v>4.8780000000000001</v>
          </cell>
          <cell r="O18">
            <v>13.518000000000001</v>
          </cell>
          <cell r="P18">
            <v>4.0410000000000004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1E-3</v>
          </cell>
          <cell r="Y18">
            <v>0</v>
          </cell>
          <cell r="AA18">
            <v>8.3239999999999998</v>
          </cell>
          <cell r="AB18">
            <v>2.7509999999999999</v>
          </cell>
          <cell r="AC18">
            <v>11.417999999999999</v>
          </cell>
          <cell r="AD18">
            <v>4.9530000000000003</v>
          </cell>
          <cell r="AE18">
            <v>5.0839999999999996</v>
          </cell>
          <cell r="AF18">
            <v>4.2880000000000003</v>
          </cell>
          <cell r="AG18">
            <v>0</v>
          </cell>
          <cell r="AH18">
            <v>0</v>
          </cell>
          <cell r="AJ18">
            <v>2.8620000000000001</v>
          </cell>
          <cell r="AK18">
            <v>4.8090000000000002</v>
          </cell>
          <cell r="AL18">
            <v>2.8159999999999998</v>
          </cell>
          <cell r="AM18">
            <v>7.4379999999999997</v>
          </cell>
          <cell r="AN18">
            <v>0.51900000000000002</v>
          </cell>
          <cell r="AO18">
            <v>9.4350000000000005</v>
          </cell>
          <cell r="AP18">
            <v>0</v>
          </cell>
          <cell r="AQ18">
            <v>0</v>
          </cell>
          <cell r="AS18">
            <v>1.3720000000000001</v>
          </cell>
          <cell r="AT18">
            <v>0.55000000000000004</v>
          </cell>
          <cell r="AV18">
            <v>0</v>
          </cell>
          <cell r="AW18">
            <v>0</v>
          </cell>
          <cell r="AX18">
            <v>7.3220000000000001</v>
          </cell>
          <cell r="AY18">
            <v>6.157</v>
          </cell>
          <cell r="AZ18">
            <v>0</v>
          </cell>
          <cell r="BB18">
            <v>2.7789999999999999</v>
          </cell>
          <cell r="BC18">
            <v>2.6070000000000002</v>
          </cell>
          <cell r="BD18">
            <v>1.6850000000000001</v>
          </cell>
          <cell r="BE18">
            <v>5.8689999999999998</v>
          </cell>
          <cell r="BF18">
            <v>2.722</v>
          </cell>
          <cell r="BG18">
            <v>3.149</v>
          </cell>
          <cell r="BI18">
            <v>0.66800000000000004</v>
          </cell>
          <cell r="BJ18">
            <v>0.217</v>
          </cell>
          <cell r="BK18">
            <v>0.66200000000000003</v>
          </cell>
          <cell r="BL18">
            <v>-2E-3</v>
          </cell>
          <cell r="BN18">
            <v>12.451000000000001</v>
          </cell>
          <cell r="BO18">
            <v>11.55</v>
          </cell>
          <cell r="BQ18">
            <v>1.296</v>
          </cell>
          <cell r="BR18">
            <v>1.9850000000000001</v>
          </cell>
          <cell r="BS18">
            <v>0.64200000000000002</v>
          </cell>
          <cell r="BT18">
            <v>1.972</v>
          </cell>
          <cell r="BU18">
            <v>0.29199999999999998</v>
          </cell>
          <cell r="BV18">
            <v>1.82</v>
          </cell>
          <cell r="BW18">
            <v>0</v>
          </cell>
          <cell r="BX18">
            <v>1E-3</v>
          </cell>
          <cell r="BZ18">
            <v>0.111</v>
          </cell>
          <cell r="CD18">
            <v>173774</v>
          </cell>
        </row>
        <row r="19">
          <cell r="D19">
            <v>0</v>
          </cell>
          <cell r="E19">
            <v>2.5430000000000001</v>
          </cell>
          <cell r="F19">
            <v>3.7050000000000001</v>
          </cell>
          <cell r="G19">
            <v>3.1320000000000001</v>
          </cell>
          <cell r="H19">
            <v>1E-3</v>
          </cell>
          <cell r="I19">
            <v>1E-3</v>
          </cell>
          <cell r="J19">
            <v>0.71299999999999997</v>
          </cell>
          <cell r="K19">
            <v>0.28000000000000003</v>
          </cell>
          <cell r="L19">
            <v>8.673</v>
          </cell>
          <cell r="M19">
            <v>4.8769999999999998</v>
          </cell>
          <cell r="O19">
            <v>13.414999999999999</v>
          </cell>
          <cell r="P19">
            <v>3.99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1E-3</v>
          </cell>
          <cell r="Y19">
            <v>0</v>
          </cell>
          <cell r="AA19">
            <v>8.2889999999999997</v>
          </cell>
          <cell r="AB19">
            <v>2.74</v>
          </cell>
          <cell r="AC19">
            <v>11.374000000000001</v>
          </cell>
          <cell r="AD19">
            <v>4.9059999999999997</v>
          </cell>
          <cell r="AE19">
            <v>5.12</v>
          </cell>
          <cell r="AF19">
            <v>4.468</v>
          </cell>
          <cell r="AG19">
            <v>0</v>
          </cell>
          <cell r="AH19">
            <v>0</v>
          </cell>
          <cell r="AJ19">
            <v>2.835</v>
          </cell>
          <cell r="AK19">
            <v>4.7859999999999996</v>
          </cell>
          <cell r="AL19">
            <v>2.78</v>
          </cell>
          <cell r="AM19">
            <v>7.4240000000000004</v>
          </cell>
          <cell r="AN19">
            <v>0.51500000000000001</v>
          </cell>
          <cell r="AO19">
            <v>9.4130000000000003</v>
          </cell>
          <cell r="AP19">
            <v>0</v>
          </cell>
          <cell r="AQ19">
            <v>0</v>
          </cell>
          <cell r="AS19">
            <v>1.375</v>
          </cell>
          <cell r="AT19">
            <v>0.53800000000000003</v>
          </cell>
          <cell r="AV19">
            <v>0</v>
          </cell>
          <cell r="AW19">
            <v>1E-3</v>
          </cell>
          <cell r="AX19">
            <v>6.2359999999999998</v>
          </cell>
          <cell r="AY19">
            <v>7.2750000000000004</v>
          </cell>
          <cell r="AZ19">
            <v>0</v>
          </cell>
          <cell r="BB19">
            <v>2.778</v>
          </cell>
          <cell r="BC19">
            <v>2.6429999999999998</v>
          </cell>
          <cell r="BD19">
            <v>1.6879999999999999</v>
          </cell>
          <cell r="BE19">
            <v>5.891</v>
          </cell>
          <cell r="BF19">
            <v>2.827</v>
          </cell>
          <cell r="BG19">
            <v>3.036</v>
          </cell>
          <cell r="BI19">
            <v>0.67600000000000005</v>
          </cell>
          <cell r="BJ19">
            <v>0.20399999999999999</v>
          </cell>
          <cell r="BK19">
            <v>0.65800000000000003</v>
          </cell>
          <cell r="BL19">
            <v>-1E-3</v>
          </cell>
          <cell r="BN19">
            <v>12.372</v>
          </cell>
          <cell r="BO19">
            <v>11.541</v>
          </cell>
          <cell r="BQ19">
            <v>1.2909999999999999</v>
          </cell>
          <cell r="BR19">
            <v>2.0099999999999998</v>
          </cell>
          <cell r="BS19">
            <v>0.63400000000000001</v>
          </cell>
          <cell r="BT19">
            <v>1.8720000000000001</v>
          </cell>
          <cell r="BU19">
            <v>0.29699999999999999</v>
          </cell>
          <cell r="BV19">
            <v>1.8220000000000001</v>
          </cell>
          <cell r="BW19">
            <v>0</v>
          </cell>
          <cell r="BX19">
            <v>0</v>
          </cell>
          <cell r="BZ19">
            <v>0.111</v>
          </cell>
          <cell r="CD19">
            <v>173534</v>
          </cell>
        </row>
        <row r="20">
          <cell r="D20">
            <v>0</v>
          </cell>
          <cell r="E20">
            <v>2.5659999999999998</v>
          </cell>
          <cell r="F20">
            <v>3.7320000000000002</v>
          </cell>
          <cell r="G20">
            <v>3.121</v>
          </cell>
          <cell r="H20">
            <v>0</v>
          </cell>
          <cell r="I20">
            <v>0</v>
          </cell>
          <cell r="J20">
            <v>0.72499999999999998</v>
          </cell>
          <cell r="K20">
            <v>0.28299999999999997</v>
          </cell>
          <cell r="L20">
            <v>8.6720000000000006</v>
          </cell>
          <cell r="M20">
            <v>4.8810000000000002</v>
          </cell>
          <cell r="O20">
            <v>13.457000000000001</v>
          </cell>
          <cell r="P20">
            <v>3.9369999999999998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1E-3</v>
          </cell>
          <cell r="W20">
            <v>0</v>
          </cell>
          <cell r="X20">
            <v>1E-3</v>
          </cell>
          <cell r="Y20">
            <v>0</v>
          </cell>
          <cell r="AA20">
            <v>8.2949999999999999</v>
          </cell>
          <cell r="AB20">
            <v>2.7429999999999999</v>
          </cell>
          <cell r="AC20">
            <v>11.391999999999999</v>
          </cell>
          <cell r="AD20">
            <v>4.8719999999999999</v>
          </cell>
          <cell r="AE20">
            <v>4.976</v>
          </cell>
          <cell r="AF20">
            <v>4.6379999999999999</v>
          </cell>
          <cell r="AG20">
            <v>0</v>
          </cell>
          <cell r="AH20">
            <v>0</v>
          </cell>
          <cell r="AJ20">
            <v>2.8519999999999999</v>
          </cell>
          <cell r="AK20">
            <v>4.7770000000000001</v>
          </cell>
          <cell r="AL20">
            <v>2.8180000000000001</v>
          </cell>
          <cell r="AM20">
            <v>7.3730000000000002</v>
          </cell>
          <cell r="AN20">
            <v>0.51100000000000001</v>
          </cell>
          <cell r="AO20">
            <v>9.3059999999999992</v>
          </cell>
          <cell r="AP20">
            <v>0</v>
          </cell>
          <cell r="AQ20">
            <v>0</v>
          </cell>
          <cell r="AS20">
            <v>1.367</v>
          </cell>
          <cell r="AT20">
            <v>0.53200000000000003</v>
          </cell>
          <cell r="AV20">
            <v>0</v>
          </cell>
          <cell r="AW20">
            <v>0</v>
          </cell>
          <cell r="AX20">
            <v>5.7619999999999996</v>
          </cell>
          <cell r="AY20">
            <v>7.8479999999999999</v>
          </cell>
          <cell r="AZ20">
            <v>0</v>
          </cell>
          <cell r="BB20">
            <v>2.7879999999999998</v>
          </cell>
          <cell r="BC20">
            <v>2.7189999999999999</v>
          </cell>
          <cell r="BD20">
            <v>1.6819999999999999</v>
          </cell>
          <cell r="BE20">
            <v>5.8860000000000001</v>
          </cell>
          <cell r="BF20">
            <v>2.8250000000000002</v>
          </cell>
          <cell r="BG20">
            <v>3.024</v>
          </cell>
          <cell r="BI20">
            <v>0.66900000000000004</v>
          </cell>
          <cell r="BJ20">
            <v>0.22</v>
          </cell>
          <cell r="BK20">
            <v>0.65700000000000003</v>
          </cell>
          <cell r="BL20">
            <v>-1E-3</v>
          </cell>
          <cell r="BN20">
            <v>12.451000000000001</v>
          </cell>
          <cell r="BO20">
            <v>11.523</v>
          </cell>
          <cell r="BQ20">
            <v>1.29</v>
          </cell>
          <cell r="BR20">
            <v>1.984</v>
          </cell>
          <cell r="BS20">
            <v>0.63300000000000001</v>
          </cell>
          <cell r="BT20">
            <v>1.87</v>
          </cell>
          <cell r="BU20">
            <v>0.30399999999999999</v>
          </cell>
          <cell r="BV20">
            <v>1.8220000000000001</v>
          </cell>
          <cell r="BW20">
            <v>0</v>
          </cell>
          <cell r="BX20">
            <v>1E-3</v>
          </cell>
          <cell r="BZ20">
            <v>0.111</v>
          </cell>
          <cell r="CD20">
            <v>173674</v>
          </cell>
        </row>
        <row r="21">
          <cell r="D21">
            <v>0</v>
          </cell>
          <cell r="E21">
            <v>2.516</v>
          </cell>
          <cell r="F21">
            <v>3.702</v>
          </cell>
          <cell r="G21">
            <v>3.1339999999999999</v>
          </cell>
          <cell r="H21">
            <v>1E-3</v>
          </cell>
          <cell r="I21">
            <v>0</v>
          </cell>
          <cell r="J21">
            <v>0.70199999999999996</v>
          </cell>
          <cell r="K21">
            <v>0.28499999999999998</v>
          </cell>
          <cell r="L21">
            <v>6.6230000000000002</v>
          </cell>
          <cell r="M21">
            <v>4.9779999999999998</v>
          </cell>
          <cell r="O21">
            <v>13.545</v>
          </cell>
          <cell r="P21">
            <v>3.9249999999999998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1E-3</v>
          </cell>
          <cell r="Y21">
            <v>0</v>
          </cell>
          <cell r="AA21">
            <v>8.2720000000000002</v>
          </cell>
          <cell r="AB21">
            <v>2.73</v>
          </cell>
          <cell r="AC21">
            <v>11.367000000000001</v>
          </cell>
          <cell r="AD21">
            <v>4.883</v>
          </cell>
          <cell r="AE21">
            <v>4.9720000000000004</v>
          </cell>
          <cell r="AF21">
            <v>4.6399999999999997</v>
          </cell>
          <cell r="AG21">
            <v>0</v>
          </cell>
          <cell r="AH21">
            <v>0</v>
          </cell>
          <cell r="AJ21">
            <v>2.8559999999999999</v>
          </cell>
          <cell r="AK21">
            <v>4.7839999999999998</v>
          </cell>
          <cell r="AL21">
            <v>2.89</v>
          </cell>
          <cell r="AM21">
            <v>7.3810000000000002</v>
          </cell>
          <cell r="AN21">
            <v>0.51200000000000001</v>
          </cell>
          <cell r="AO21">
            <v>9.2940000000000005</v>
          </cell>
          <cell r="AP21">
            <v>0</v>
          </cell>
          <cell r="AQ21">
            <v>0</v>
          </cell>
          <cell r="AS21">
            <v>1.3580000000000001</v>
          </cell>
          <cell r="AT21">
            <v>0.53</v>
          </cell>
          <cell r="AV21">
            <v>0</v>
          </cell>
          <cell r="AW21">
            <v>1E-3</v>
          </cell>
          <cell r="AX21">
            <v>5.7350000000000003</v>
          </cell>
          <cell r="AY21">
            <v>7.84</v>
          </cell>
          <cell r="AZ21">
            <v>0</v>
          </cell>
          <cell r="BB21">
            <v>2.7919999999999998</v>
          </cell>
          <cell r="BC21">
            <v>2.6309999999999998</v>
          </cell>
          <cell r="BD21">
            <v>1.6879999999999999</v>
          </cell>
          <cell r="BE21">
            <v>5.8769999999999998</v>
          </cell>
          <cell r="BF21">
            <v>2.8149999999999999</v>
          </cell>
          <cell r="BG21">
            <v>3.0289999999999999</v>
          </cell>
          <cell r="BI21">
            <v>0.67200000000000004</v>
          </cell>
          <cell r="BJ21">
            <v>0.2</v>
          </cell>
          <cell r="BK21">
            <v>0.65500000000000003</v>
          </cell>
          <cell r="BL21">
            <v>0</v>
          </cell>
          <cell r="BN21">
            <v>12.397</v>
          </cell>
          <cell r="BO21">
            <v>11.576000000000001</v>
          </cell>
          <cell r="BQ21">
            <v>1.29</v>
          </cell>
          <cell r="BR21">
            <v>1.992</v>
          </cell>
          <cell r="BS21">
            <v>0.63</v>
          </cell>
          <cell r="BT21">
            <v>1.89</v>
          </cell>
          <cell r="BU21">
            <v>0.30299999999999999</v>
          </cell>
          <cell r="BV21">
            <v>1.8220000000000001</v>
          </cell>
          <cell r="BW21">
            <v>1E-3</v>
          </cell>
          <cell r="BX21">
            <v>1E-3</v>
          </cell>
          <cell r="BZ21">
            <v>0.111</v>
          </cell>
          <cell r="CD21">
            <v>171607</v>
          </cell>
        </row>
        <row r="22">
          <cell r="D22">
            <v>0</v>
          </cell>
          <cell r="E22">
            <v>2.5550000000000002</v>
          </cell>
          <cell r="F22">
            <v>3.7290000000000001</v>
          </cell>
          <cell r="G22">
            <v>3.1179999999999999</v>
          </cell>
          <cell r="H22">
            <v>1E-3</v>
          </cell>
          <cell r="I22">
            <v>1E-3</v>
          </cell>
          <cell r="J22">
            <v>0.65900000000000003</v>
          </cell>
          <cell r="K22">
            <v>0.25900000000000001</v>
          </cell>
          <cell r="L22">
            <v>4.7480000000000002</v>
          </cell>
          <cell r="M22">
            <v>5.0940000000000003</v>
          </cell>
          <cell r="O22">
            <v>13.477</v>
          </cell>
          <cell r="P22">
            <v>4.0010000000000003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1E-3</v>
          </cell>
          <cell r="Y22">
            <v>0</v>
          </cell>
          <cell r="AA22">
            <v>8.2590000000000003</v>
          </cell>
          <cell r="AB22">
            <v>2.7250000000000001</v>
          </cell>
          <cell r="AC22">
            <v>11.351000000000001</v>
          </cell>
          <cell r="AD22">
            <v>4.8819999999999997</v>
          </cell>
          <cell r="AE22">
            <v>4.9580000000000002</v>
          </cell>
          <cell r="AF22">
            <v>4.6310000000000002</v>
          </cell>
          <cell r="AG22">
            <v>0</v>
          </cell>
          <cell r="AH22">
            <v>0</v>
          </cell>
          <cell r="AJ22">
            <v>2.8580000000000001</v>
          </cell>
          <cell r="AK22">
            <v>4.83</v>
          </cell>
          <cell r="AL22">
            <v>2.911</v>
          </cell>
          <cell r="AM22">
            <v>7.319</v>
          </cell>
          <cell r="AN22">
            <v>0.51500000000000001</v>
          </cell>
          <cell r="AO22">
            <v>9.2850000000000001</v>
          </cell>
          <cell r="AP22">
            <v>0</v>
          </cell>
          <cell r="AQ22">
            <v>0</v>
          </cell>
          <cell r="AS22">
            <v>1.3540000000000001</v>
          </cell>
          <cell r="AT22">
            <v>0.53200000000000003</v>
          </cell>
          <cell r="AV22">
            <v>0</v>
          </cell>
          <cell r="AW22">
            <v>0</v>
          </cell>
          <cell r="AX22">
            <v>5.6950000000000003</v>
          </cell>
          <cell r="AY22">
            <v>7.8460000000000001</v>
          </cell>
          <cell r="AZ22">
            <v>-2E-3</v>
          </cell>
          <cell r="BB22">
            <v>2.7850000000000001</v>
          </cell>
          <cell r="BC22">
            <v>2.6269999999999998</v>
          </cell>
          <cell r="BD22">
            <v>1.6890000000000001</v>
          </cell>
          <cell r="BE22">
            <v>5.8689999999999998</v>
          </cell>
          <cell r="BF22">
            <v>2.8180000000000001</v>
          </cell>
          <cell r="BG22">
            <v>3.0310000000000001</v>
          </cell>
          <cell r="BI22">
            <v>0.66800000000000004</v>
          </cell>
          <cell r="BJ22">
            <v>0.219</v>
          </cell>
          <cell r="BK22">
            <v>0.65200000000000002</v>
          </cell>
          <cell r="BL22">
            <v>-2E-3</v>
          </cell>
          <cell r="BN22">
            <v>12.327999999999999</v>
          </cell>
          <cell r="BO22">
            <v>11.513999999999999</v>
          </cell>
          <cell r="BQ22">
            <v>1.3</v>
          </cell>
          <cell r="BR22">
            <v>1.9770000000000001</v>
          </cell>
          <cell r="BS22">
            <v>0.628</v>
          </cell>
          <cell r="BT22">
            <v>1.8680000000000001</v>
          </cell>
          <cell r="BU22">
            <v>0.30599999999999999</v>
          </cell>
          <cell r="BV22">
            <v>1.8220000000000001</v>
          </cell>
          <cell r="BW22">
            <v>0</v>
          </cell>
          <cell r="BX22">
            <v>0</v>
          </cell>
          <cell r="BZ22">
            <v>0.113</v>
          </cell>
          <cell r="CD22">
            <v>169578</v>
          </cell>
        </row>
        <row r="23">
          <cell r="D23">
            <v>0</v>
          </cell>
          <cell r="E23">
            <v>2.5619999999999998</v>
          </cell>
          <cell r="F23">
            <v>3.7029999999999998</v>
          </cell>
          <cell r="G23">
            <v>3.129</v>
          </cell>
          <cell r="H23">
            <v>0</v>
          </cell>
          <cell r="I23">
            <v>0</v>
          </cell>
          <cell r="J23">
            <v>0.64900000000000002</v>
          </cell>
          <cell r="K23">
            <v>0.24</v>
          </cell>
          <cell r="L23">
            <v>4.7469999999999999</v>
          </cell>
          <cell r="M23">
            <v>5.0970000000000004</v>
          </cell>
          <cell r="O23">
            <v>13.629</v>
          </cell>
          <cell r="P23">
            <v>4.0039999999999996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1E-3</v>
          </cell>
          <cell r="Y23">
            <v>0</v>
          </cell>
          <cell r="AA23">
            <v>8.32</v>
          </cell>
          <cell r="AB23">
            <v>2.7120000000000002</v>
          </cell>
          <cell r="AC23">
            <v>11.319000000000001</v>
          </cell>
          <cell r="AD23">
            <v>4.8680000000000003</v>
          </cell>
          <cell r="AE23">
            <v>4.9370000000000003</v>
          </cell>
          <cell r="AF23">
            <v>4.6230000000000002</v>
          </cell>
          <cell r="AG23">
            <v>0</v>
          </cell>
          <cell r="AH23">
            <v>0</v>
          </cell>
          <cell r="AJ23">
            <v>2.8650000000000002</v>
          </cell>
          <cell r="AK23">
            <v>4.7169999999999996</v>
          </cell>
          <cell r="AL23">
            <v>2.86</v>
          </cell>
          <cell r="AM23">
            <v>7.3959999999999999</v>
          </cell>
          <cell r="AN23">
            <v>0.5</v>
          </cell>
          <cell r="AO23">
            <v>9.2840000000000007</v>
          </cell>
          <cell r="AP23">
            <v>0</v>
          </cell>
          <cell r="AQ23">
            <v>0</v>
          </cell>
          <cell r="AS23">
            <v>1.3680000000000001</v>
          </cell>
          <cell r="AT23">
            <v>0.53700000000000003</v>
          </cell>
          <cell r="AV23">
            <v>0</v>
          </cell>
          <cell r="AW23">
            <v>1E-3</v>
          </cell>
          <cell r="AX23">
            <v>5.7320000000000002</v>
          </cell>
          <cell r="AY23">
            <v>7.8310000000000004</v>
          </cell>
          <cell r="AZ23">
            <v>0</v>
          </cell>
          <cell r="BB23">
            <v>2.786</v>
          </cell>
          <cell r="BC23">
            <v>2.649</v>
          </cell>
          <cell r="BD23">
            <v>1.68</v>
          </cell>
          <cell r="BE23">
            <v>5.883</v>
          </cell>
          <cell r="BF23">
            <v>2.81</v>
          </cell>
          <cell r="BG23">
            <v>3.0339999999999998</v>
          </cell>
          <cell r="BI23">
            <v>0.66600000000000004</v>
          </cell>
          <cell r="BJ23">
            <v>0.20300000000000001</v>
          </cell>
          <cell r="BK23">
            <v>0.66500000000000004</v>
          </cell>
          <cell r="BL23">
            <v>-1E-3</v>
          </cell>
          <cell r="BN23">
            <v>12.353</v>
          </cell>
          <cell r="BO23">
            <v>11.488</v>
          </cell>
          <cell r="BQ23">
            <v>1.2929999999999999</v>
          </cell>
          <cell r="BR23">
            <v>1.988</v>
          </cell>
          <cell r="BS23">
            <v>0.64200000000000002</v>
          </cell>
          <cell r="BT23">
            <v>1.8720000000000001</v>
          </cell>
          <cell r="BU23">
            <v>0.29799999999999999</v>
          </cell>
          <cell r="BV23">
            <v>1.823</v>
          </cell>
          <cell r="BW23">
            <v>0</v>
          </cell>
          <cell r="BX23">
            <v>1E-3</v>
          </cell>
          <cell r="BZ23">
            <v>0.111</v>
          </cell>
          <cell r="CD23">
            <v>169653</v>
          </cell>
        </row>
        <row r="24">
          <cell r="D24">
            <v>0</v>
          </cell>
          <cell r="E24">
            <v>2.4500000000000002</v>
          </cell>
          <cell r="F24">
            <v>3.7040000000000002</v>
          </cell>
          <cell r="G24">
            <v>3.1080000000000001</v>
          </cell>
          <cell r="H24">
            <v>1E-3</v>
          </cell>
          <cell r="I24">
            <v>0</v>
          </cell>
          <cell r="J24">
            <v>0.68700000000000006</v>
          </cell>
          <cell r="K24">
            <v>0.253</v>
          </cell>
          <cell r="L24">
            <v>6.1749999999999998</v>
          </cell>
          <cell r="M24">
            <v>5.0140000000000002</v>
          </cell>
          <cell r="O24">
            <v>13.6</v>
          </cell>
          <cell r="P24">
            <v>3.99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1E-3</v>
          </cell>
          <cell r="W24">
            <v>0</v>
          </cell>
          <cell r="X24">
            <v>1E-3</v>
          </cell>
          <cell r="Y24">
            <v>0</v>
          </cell>
          <cell r="AA24">
            <v>8.3079999999999998</v>
          </cell>
          <cell r="AB24">
            <v>2.73</v>
          </cell>
          <cell r="AC24">
            <v>11.228999999999999</v>
          </cell>
          <cell r="AD24">
            <v>4.8529999999999998</v>
          </cell>
          <cell r="AE24">
            <v>4.9720000000000004</v>
          </cell>
          <cell r="AF24">
            <v>4.6769999999999996</v>
          </cell>
          <cell r="AG24">
            <v>0</v>
          </cell>
          <cell r="AH24">
            <v>0</v>
          </cell>
          <cell r="AJ24">
            <v>2.8450000000000002</v>
          </cell>
          <cell r="AK24">
            <v>4.8029999999999999</v>
          </cell>
          <cell r="AL24">
            <v>2.86</v>
          </cell>
          <cell r="AM24">
            <v>7.3860000000000001</v>
          </cell>
          <cell r="AN24">
            <v>0.47899999999999998</v>
          </cell>
          <cell r="AO24">
            <v>9.2799999999999994</v>
          </cell>
          <cell r="AP24">
            <v>0</v>
          </cell>
          <cell r="AQ24">
            <v>0</v>
          </cell>
          <cell r="AS24">
            <v>1.38</v>
          </cell>
          <cell r="AT24">
            <v>0.53900000000000003</v>
          </cell>
          <cell r="AV24">
            <v>0</v>
          </cell>
          <cell r="AW24">
            <v>1E-3</v>
          </cell>
          <cell r="AX24">
            <v>5.633</v>
          </cell>
          <cell r="AY24">
            <v>7.8540000000000001</v>
          </cell>
          <cell r="AZ24">
            <v>0</v>
          </cell>
          <cell r="BB24">
            <v>2.7559999999999998</v>
          </cell>
          <cell r="BC24">
            <v>2.6429999999999998</v>
          </cell>
          <cell r="BD24">
            <v>1.6759999999999999</v>
          </cell>
          <cell r="BE24">
            <v>5.8849999999999998</v>
          </cell>
          <cell r="BF24">
            <v>2.8130000000000002</v>
          </cell>
          <cell r="BG24">
            <v>3.0310000000000001</v>
          </cell>
          <cell r="BI24">
            <v>0.67100000000000004</v>
          </cell>
          <cell r="BJ24">
            <v>0.214</v>
          </cell>
          <cell r="BK24">
            <v>0.64</v>
          </cell>
          <cell r="BL24">
            <v>-2E-3</v>
          </cell>
          <cell r="BN24">
            <v>12.39</v>
          </cell>
          <cell r="BO24">
            <v>11.523</v>
          </cell>
          <cell r="BQ24">
            <v>1.292</v>
          </cell>
          <cell r="BR24">
            <v>1.9339999999999999</v>
          </cell>
          <cell r="BS24">
            <v>0.71</v>
          </cell>
          <cell r="BT24">
            <v>1.901</v>
          </cell>
          <cell r="BU24">
            <v>0.30599999999999999</v>
          </cell>
          <cell r="BV24">
            <v>1.823</v>
          </cell>
          <cell r="BW24">
            <v>0</v>
          </cell>
          <cell r="BX24">
            <v>1E-3</v>
          </cell>
          <cell r="BZ24">
            <v>0.111</v>
          </cell>
          <cell r="CD24">
            <v>170909</v>
          </cell>
        </row>
        <row r="25">
          <cell r="D25">
            <v>0</v>
          </cell>
          <cell r="E25">
            <v>2.476</v>
          </cell>
          <cell r="F25">
            <v>3.7149999999999999</v>
          </cell>
          <cell r="G25">
            <v>3.1160000000000001</v>
          </cell>
          <cell r="H25">
            <v>0</v>
          </cell>
          <cell r="I25">
            <v>1E-3</v>
          </cell>
          <cell r="J25">
            <v>0.72</v>
          </cell>
          <cell r="K25">
            <v>0.25900000000000001</v>
          </cell>
          <cell r="L25">
            <v>8.673</v>
          </cell>
          <cell r="M25">
            <v>4.8810000000000002</v>
          </cell>
          <cell r="O25">
            <v>13.548999999999999</v>
          </cell>
          <cell r="P25">
            <v>4.0430000000000001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1E-3</v>
          </cell>
          <cell r="Y25">
            <v>0</v>
          </cell>
          <cell r="AA25">
            <v>8.3079999999999998</v>
          </cell>
          <cell r="AB25">
            <v>2.7229999999999999</v>
          </cell>
          <cell r="AC25">
            <v>11.209</v>
          </cell>
          <cell r="AD25">
            <v>4.899</v>
          </cell>
          <cell r="AE25">
            <v>5.0149999999999997</v>
          </cell>
          <cell r="AF25">
            <v>4.7169999999999996</v>
          </cell>
          <cell r="AG25">
            <v>0</v>
          </cell>
          <cell r="AH25">
            <v>0</v>
          </cell>
          <cell r="AJ25">
            <v>2.915</v>
          </cell>
          <cell r="AK25">
            <v>4.806</v>
          </cell>
          <cell r="AL25">
            <v>2.8660000000000001</v>
          </cell>
          <cell r="AM25">
            <v>7.3559999999999999</v>
          </cell>
          <cell r="AN25">
            <v>0.48599999999999999</v>
          </cell>
          <cell r="AO25">
            <v>9.2729999999999997</v>
          </cell>
          <cell r="AP25">
            <v>0</v>
          </cell>
          <cell r="AQ25">
            <v>0</v>
          </cell>
          <cell r="AS25">
            <v>1.37</v>
          </cell>
          <cell r="AT25">
            <v>0.54500000000000004</v>
          </cell>
          <cell r="AV25">
            <v>0</v>
          </cell>
          <cell r="AW25">
            <v>0</v>
          </cell>
          <cell r="AX25">
            <v>5.5890000000000004</v>
          </cell>
          <cell r="AY25">
            <v>7.8289999999999997</v>
          </cell>
          <cell r="AZ25">
            <v>0</v>
          </cell>
          <cell r="BB25">
            <v>2.6589999999999998</v>
          </cell>
          <cell r="BC25">
            <v>2.597</v>
          </cell>
          <cell r="BD25">
            <v>1.7829999999999999</v>
          </cell>
          <cell r="BE25">
            <v>5.8890000000000002</v>
          </cell>
          <cell r="BF25">
            <v>2.8079999999999998</v>
          </cell>
          <cell r="BG25">
            <v>3.0310000000000001</v>
          </cell>
          <cell r="BI25">
            <v>0.68</v>
          </cell>
          <cell r="BJ25">
            <v>0.20399999999999999</v>
          </cell>
          <cell r="BK25">
            <v>0.64</v>
          </cell>
          <cell r="BL25">
            <v>0</v>
          </cell>
          <cell r="BN25">
            <v>12.282999999999999</v>
          </cell>
          <cell r="BO25">
            <v>11.541</v>
          </cell>
          <cell r="BQ25">
            <v>1.2949999999999999</v>
          </cell>
          <cell r="BR25">
            <v>1.923</v>
          </cell>
          <cell r="BS25">
            <v>0.71199999999999997</v>
          </cell>
          <cell r="BT25">
            <v>1.978</v>
          </cell>
          <cell r="BU25">
            <v>0.29499999999999998</v>
          </cell>
          <cell r="BV25">
            <v>1.8160000000000001</v>
          </cell>
          <cell r="BW25">
            <v>0</v>
          </cell>
          <cell r="BX25">
            <v>0</v>
          </cell>
          <cell r="BZ25">
            <v>0.111</v>
          </cell>
          <cell r="CD25">
            <v>173363</v>
          </cell>
        </row>
        <row r="26">
          <cell r="D26">
            <v>0</v>
          </cell>
          <cell r="E26">
            <v>2.4809999999999999</v>
          </cell>
          <cell r="F26">
            <v>3.7189999999999999</v>
          </cell>
          <cell r="G26">
            <v>3.101</v>
          </cell>
          <cell r="H26">
            <v>1E-3</v>
          </cell>
          <cell r="I26">
            <v>0</v>
          </cell>
          <cell r="J26">
            <v>0.72099999999999997</v>
          </cell>
          <cell r="K26">
            <v>0.24399999999999999</v>
          </cell>
          <cell r="L26">
            <v>8.6839999999999993</v>
          </cell>
          <cell r="M26">
            <v>4.8840000000000003</v>
          </cell>
          <cell r="O26">
            <v>13.459</v>
          </cell>
          <cell r="P26">
            <v>3.988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1E-3</v>
          </cell>
          <cell r="Y26">
            <v>0</v>
          </cell>
          <cell r="AA26">
            <v>8.2880000000000003</v>
          </cell>
          <cell r="AB26">
            <v>2.7370000000000001</v>
          </cell>
          <cell r="AC26">
            <v>11.343</v>
          </cell>
          <cell r="AD26">
            <v>4.8760000000000003</v>
          </cell>
          <cell r="AE26">
            <v>5.0199999999999996</v>
          </cell>
          <cell r="AF26">
            <v>4.72</v>
          </cell>
          <cell r="AG26">
            <v>0</v>
          </cell>
          <cell r="AH26">
            <v>0</v>
          </cell>
          <cell r="AJ26">
            <v>2.9169999999999998</v>
          </cell>
          <cell r="AK26">
            <v>4.7439999999999998</v>
          </cell>
          <cell r="AL26">
            <v>2.85</v>
          </cell>
          <cell r="AM26">
            <v>7.3860000000000001</v>
          </cell>
          <cell r="AN26">
            <v>0.49099999999999999</v>
          </cell>
          <cell r="AO26">
            <v>9.266</v>
          </cell>
          <cell r="AP26">
            <v>0</v>
          </cell>
          <cell r="AQ26">
            <v>0</v>
          </cell>
          <cell r="AS26">
            <v>1.37</v>
          </cell>
          <cell r="AT26">
            <v>0.54600000000000004</v>
          </cell>
          <cell r="AV26">
            <v>0</v>
          </cell>
          <cell r="AW26">
            <v>0</v>
          </cell>
          <cell r="AX26">
            <v>5.7060000000000004</v>
          </cell>
          <cell r="AY26">
            <v>7.8179999999999996</v>
          </cell>
          <cell r="AZ26">
            <v>0</v>
          </cell>
          <cell r="BB26">
            <v>2.6389999999999998</v>
          </cell>
          <cell r="BC26">
            <v>2.617</v>
          </cell>
          <cell r="BD26">
            <v>1.831</v>
          </cell>
          <cell r="BE26">
            <v>5.8659999999999997</v>
          </cell>
          <cell r="BF26">
            <v>2.8260000000000001</v>
          </cell>
          <cell r="BG26">
            <v>3.0219999999999998</v>
          </cell>
          <cell r="BI26">
            <v>0.68400000000000005</v>
          </cell>
          <cell r="BJ26">
            <v>0.21299999999999999</v>
          </cell>
          <cell r="BK26">
            <v>0.64</v>
          </cell>
          <cell r="BL26">
            <v>-1E-3</v>
          </cell>
          <cell r="BN26">
            <v>12.407</v>
          </cell>
          <cell r="BO26">
            <v>11.505000000000001</v>
          </cell>
          <cell r="BQ26">
            <v>1.2929999999999999</v>
          </cell>
          <cell r="BR26">
            <v>1.9219999999999999</v>
          </cell>
          <cell r="BS26">
            <v>0.72</v>
          </cell>
          <cell r="BT26">
            <v>1.9670000000000001</v>
          </cell>
          <cell r="BU26">
            <v>0.30099999999999999</v>
          </cell>
          <cell r="BV26">
            <v>1.82</v>
          </cell>
          <cell r="BW26">
            <v>0</v>
          </cell>
          <cell r="BX26">
            <v>1E-3</v>
          </cell>
          <cell r="BZ26">
            <v>0.111</v>
          </cell>
          <cell r="CD26">
            <v>173523</v>
          </cell>
        </row>
        <row r="27">
          <cell r="D27">
            <v>0</v>
          </cell>
          <cell r="E27">
            <v>2.4049999999999998</v>
          </cell>
          <cell r="F27">
            <v>3.7</v>
          </cell>
          <cell r="G27">
            <v>3.109</v>
          </cell>
          <cell r="H27">
            <v>0</v>
          </cell>
          <cell r="I27">
            <v>0</v>
          </cell>
          <cell r="J27">
            <v>0.72399999999999998</v>
          </cell>
          <cell r="K27">
            <v>0.249</v>
          </cell>
          <cell r="L27">
            <v>8.6880000000000006</v>
          </cell>
          <cell r="M27">
            <v>4.8879999999999999</v>
          </cell>
          <cell r="O27">
            <v>13.589</v>
          </cell>
          <cell r="P27">
            <v>3.9390000000000001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1E-3</v>
          </cell>
          <cell r="Y27">
            <v>0</v>
          </cell>
          <cell r="AA27">
            <v>8.2639999999999993</v>
          </cell>
          <cell r="AB27">
            <v>2.778</v>
          </cell>
          <cell r="AC27">
            <v>11.358000000000001</v>
          </cell>
          <cell r="AD27">
            <v>4.851</v>
          </cell>
          <cell r="AE27">
            <v>5.0110000000000001</v>
          </cell>
          <cell r="AF27">
            <v>4.7160000000000002</v>
          </cell>
          <cell r="AG27">
            <v>0</v>
          </cell>
          <cell r="AH27">
            <v>0</v>
          </cell>
          <cell r="AJ27">
            <v>2.8660000000000001</v>
          </cell>
          <cell r="AK27">
            <v>4.8259999999999996</v>
          </cell>
          <cell r="AL27">
            <v>2.89</v>
          </cell>
          <cell r="AM27">
            <v>7.327</v>
          </cell>
          <cell r="AN27">
            <v>0.52200000000000002</v>
          </cell>
          <cell r="AO27">
            <v>9.2690000000000001</v>
          </cell>
          <cell r="AP27">
            <v>0</v>
          </cell>
          <cell r="AQ27">
            <v>0</v>
          </cell>
          <cell r="AS27">
            <v>1.4</v>
          </cell>
          <cell r="AT27">
            <v>0.52</v>
          </cell>
          <cell r="AV27">
            <v>0</v>
          </cell>
          <cell r="AW27">
            <v>1E-3</v>
          </cell>
          <cell r="AX27">
            <v>5.7539999999999996</v>
          </cell>
          <cell r="AY27">
            <v>7.8449999999999998</v>
          </cell>
          <cell r="AZ27">
            <v>-1E-3</v>
          </cell>
          <cell r="BB27">
            <v>2.6280000000000001</v>
          </cell>
          <cell r="BC27">
            <v>2.6589999999999998</v>
          </cell>
          <cell r="BD27">
            <v>1.839</v>
          </cell>
          <cell r="BE27">
            <v>5.8710000000000004</v>
          </cell>
          <cell r="BF27">
            <v>2.82</v>
          </cell>
          <cell r="BG27">
            <v>3.0339999999999998</v>
          </cell>
          <cell r="BI27">
            <v>0.67200000000000004</v>
          </cell>
          <cell r="BJ27">
            <v>0.20300000000000001</v>
          </cell>
          <cell r="BK27">
            <v>0.65800000000000003</v>
          </cell>
          <cell r="BL27">
            <v>-1E-3</v>
          </cell>
          <cell r="BN27">
            <v>12.362</v>
          </cell>
          <cell r="BO27">
            <v>11.568</v>
          </cell>
          <cell r="BQ27">
            <v>1.286</v>
          </cell>
          <cell r="BR27">
            <v>1.9319999999999999</v>
          </cell>
          <cell r="BS27">
            <v>0.72199999999999998</v>
          </cell>
          <cell r="BT27">
            <v>1.976</v>
          </cell>
          <cell r="BU27">
            <v>0.30299999999999999</v>
          </cell>
          <cell r="BV27">
            <v>1.8169999999999999</v>
          </cell>
          <cell r="BW27">
            <v>0</v>
          </cell>
          <cell r="BX27">
            <v>1E-3</v>
          </cell>
          <cell r="BZ27">
            <v>0.111</v>
          </cell>
          <cell r="CD27">
            <v>173728</v>
          </cell>
        </row>
        <row r="28">
          <cell r="D28">
            <v>0</v>
          </cell>
          <cell r="E28">
            <v>2.4569999999999999</v>
          </cell>
          <cell r="F28">
            <v>3.7069999999999999</v>
          </cell>
          <cell r="G28">
            <v>3.0859999999999999</v>
          </cell>
          <cell r="H28">
            <v>1E-3</v>
          </cell>
          <cell r="I28">
            <v>1E-3</v>
          </cell>
          <cell r="J28">
            <v>0.73499999999999999</v>
          </cell>
          <cell r="K28">
            <v>0.253</v>
          </cell>
          <cell r="L28">
            <v>8.6839999999999993</v>
          </cell>
          <cell r="M28">
            <v>4.8810000000000002</v>
          </cell>
          <cell r="O28">
            <v>13.571999999999999</v>
          </cell>
          <cell r="P28">
            <v>3.9689999999999999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1E-3</v>
          </cell>
          <cell r="W28">
            <v>0</v>
          </cell>
          <cell r="X28">
            <v>1E-3</v>
          </cell>
          <cell r="Y28">
            <v>0</v>
          </cell>
          <cell r="AA28">
            <v>8.3010000000000002</v>
          </cell>
          <cell r="AB28">
            <v>2.782</v>
          </cell>
          <cell r="AC28">
            <v>11.286</v>
          </cell>
          <cell r="AD28">
            <v>4.8600000000000003</v>
          </cell>
          <cell r="AE28">
            <v>5.016</v>
          </cell>
          <cell r="AF28">
            <v>4.7210000000000001</v>
          </cell>
          <cell r="AG28">
            <v>0</v>
          </cell>
          <cell r="AH28">
            <v>0</v>
          </cell>
          <cell r="AJ28">
            <v>2.8839999999999999</v>
          </cell>
          <cell r="AK28">
            <v>4.7709999999999999</v>
          </cell>
          <cell r="AL28">
            <v>2.86</v>
          </cell>
          <cell r="AM28">
            <v>7.306</v>
          </cell>
          <cell r="AN28">
            <v>0.52200000000000002</v>
          </cell>
          <cell r="AO28">
            <v>9.2620000000000005</v>
          </cell>
          <cell r="AP28">
            <v>0</v>
          </cell>
          <cell r="AQ28">
            <v>0</v>
          </cell>
          <cell r="AS28">
            <v>1.4</v>
          </cell>
          <cell r="AT28">
            <v>0.51400000000000001</v>
          </cell>
          <cell r="AV28">
            <v>0</v>
          </cell>
          <cell r="AW28">
            <v>0</v>
          </cell>
          <cell r="AX28">
            <v>5.71</v>
          </cell>
          <cell r="AY28">
            <v>7.8369999999999997</v>
          </cell>
          <cell r="AZ28">
            <v>0</v>
          </cell>
          <cell r="BB28">
            <v>2.6320000000000001</v>
          </cell>
          <cell r="BC28">
            <v>2.6739999999999999</v>
          </cell>
          <cell r="BD28">
            <v>1.827</v>
          </cell>
          <cell r="BE28">
            <v>5.8579999999999997</v>
          </cell>
          <cell r="BF28">
            <v>2.8130000000000002</v>
          </cell>
          <cell r="BG28">
            <v>3.0310000000000001</v>
          </cell>
          <cell r="BI28">
            <v>0.66200000000000003</v>
          </cell>
          <cell r="BJ28">
            <v>0.217</v>
          </cell>
          <cell r="BK28">
            <v>0.65300000000000002</v>
          </cell>
          <cell r="BL28">
            <v>-2E-3</v>
          </cell>
          <cell r="BN28">
            <v>12.345000000000001</v>
          </cell>
          <cell r="BO28">
            <v>11.513999999999999</v>
          </cell>
          <cell r="BQ28">
            <v>1.2909999999999999</v>
          </cell>
          <cell r="BR28">
            <v>1.9179999999999999</v>
          </cell>
          <cell r="BS28">
            <v>0.71899999999999997</v>
          </cell>
          <cell r="BT28">
            <v>1.99</v>
          </cell>
          <cell r="BU28">
            <v>0.29399999999999998</v>
          </cell>
          <cell r="BV28">
            <v>1.819</v>
          </cell>
          <cell r="BW28">
            <v>0</v>
          </cell>
          <cell r="BX28">
            <v>0</v>
          </cell>
          <cell r="BZ28">
            <v>0.113</v>
          </cell>
          <cell r="CD28">
            <v>173522</v>
          </cell>
        </row>
        <row r="29">
          <cell r="D29">
            <v>0</v>
          </cell>
          <cell r="E29">
            <v>2.4670000000000001</v>
          </cell>
          <cell r="F29">
            <v>3.6659999999999999</v>
          </cell>
          <cell r="G29">
            <v>3.0870000000000002</v>
          </cell>
          <cell r="H29">
            <v>0</v>
          </cell>
          <cell r="I29">
            <v>0</v>
          </cell>
          <cell r="J29">
            <v>0.73899999999999999</v>
          </cell>
          <cell r="K29">
            <v>0.24399999999999999</v>
          </cell>
          <cell r="L29">
            <v>8.6940000000000008</v>
          </cell>
          <cell r="M29">
            <v>4.8810000000000002</v>
          </cell>
          <cell r="O29">
            <v>13.6</v>
          </cell>
          <cell r="P29">
            <v>4.0129999999999999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1E-3</v>
          </cell>
          <cell r="Y29">
            <v>0</v>
          </cell>
          <cell r="AA29">
            <v>8.3030000000000008</v>
          </cell>
          <cell r="AB29">
            <v>2.766</v>
          </cell>
          <cell r="AC29">
            <v>11.262</v>
          </cell>
          <cell r="AD29">
            <v>4.8719999999999999</v>
          </cell>
          <cell r="AE29">
            <v>5.0190000000000001</v>
          </cell>
          <cell r="AF29">
            <v>4.7190000000000003</v>
          </cell>
          <cell r="AG29">
            <v>0</v>
          </cell>
          <cell r="AH29">
            <v>0</v>
          </cell>
          <cell r="AJ29">
            <v>2.9039999999999999</v>
          </cell>
          <cell r="AK29">
            <v>4.7300000000000004</v>
          </cell>
          <cell r="AL29">
            <v>2.883</v>
          </cell>
          <cell r="AM29">
            <v>7.2969999999999997</v>
          </cell>
          <cell r="AN29">
            <v>0.52500000000000002</v>
          </cell>
          <cell r="AO29">
            <v>9.266</v>
          </cell>
          <cell r="AP29">
            <v>0</v>
          </cell>
          <cell r="AQ29">
            <v>0</v>
          </cell>
          <cell r="AS29">
            <v>1.3879999999999999</v>
          </cell>
          <cell r="AT29">
            <v>0.51900000000000002</v>
          </cell>
          <cell r="AV29">
            <v>0</v>
          </cell>
          <cell r="AW29">
            <v>0</v>
          </cell>
          <cell r="AX29">
            <v>5.6950000000000003</v>
          </cell>
          <cell r="AY29">
            <v>7.8380000000000001</v>
          </cell>
          <cell r="AZ29">
            <v>0</v>
          </cell>
          <cell r="BB29">
            <v>2.6339999999999999</v>
          </cell>
          <cell r="BC29">
            <v>2.6179999999999999</v>
          </cell>
          <cell r="BD29">
            <v>1.8169999999999999</v>
          </cell>
          <cell r="BE29">
            <v>5.8520000000000003</v>
          </cell>
          <cell r="BF29">
            <v>2.82</v>
          </cell>
          <cell r="BG29">
            <v>3.0270000000000001</v>
          </cell>
          <cell r="BI29">
            <v>0.66900000000000004</v>
          </cell>
          <cell r="BJ29">
            <v>0.2</v>
          </cell>
          <cell r="BK29">
            <v>0.65600000000000003</v>
          </cell>
          <cell r="BL29">
            <v>-1E-3</v>
          </cell>
          <cell r="BN29">
            <v>12.308999999999999</v>
          </cell>
          <cell r="BO29">
            <v>11.558999999999999</v>
          </cell>
          <cell r="BQ29">
            <v>1.296</v>
          </cell>
          <cell r="BR29">
            <v>1.927</v>
          </cell>
          <cell r="BS29">
            <v>0.72499999999999998</v>
          </cell>
          <cell r="BT29">
            <v>1.988</v>
          </cell>
          <cell r="BU29">
            <v>0.29299999999999998</v>
          </cell>
          <cell r="BV29">
            <v>1.82</v>
          </cell>
          <cell r="BW29">
            <v>0</v>
          </cell>
          <cell r="BX29">
            <v>1E-3</v>
          </cell>
          <cell r="BZ29">
            <v>0.111</v>
          </cell>
          <cell r="CD29">
            <v>173477</v>
          </cell>
        </row>
        <row r="30">
          <cell r="D30">
            <v>0</v>
          </cell>
          <cell r="E30">
            <v>2.4209999999999998</v>
          </cell>
          <cell r="F30">
            <v>3.68</v>
          </cell>
          <cell r="G30">
            <v>3.0979999999999999</v>
          </cell>
          <cell r="H30">
            <v>1E-3</v>
          </cell>
          <cell r="I30">
            <v>1E-3</v>
          </cell>
          <cell r="J30">
            <v>0.72199999999999998</v>
          </cell>
          <cell r="K30">
            <v>0.221</v>
          </cell>
          <cell r="L30">
            <v>8.6839999999999993</v>
          </cell>
          <cell r="M30">
            <v>4.8840000000000003</v>
          </cell>
          <cell r="O30">
            <v>13.448</v>
          </cell>
          <cell r="P30">
            <v>4.0259999999999998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1E-3</v>
          </cell>
          <cell r="Y30">
            <v>0</v>
          </cell>
          <cell r="AA30">
            <v>8.3610000000000007</v>
          </cell>
          <cell r="AB30">
            <v>2.7890000000000001</v>
          </cell>
          <cell r="AC30">
            <v>11.332000000000001</v>
          </cell>
          <cell r="AD30">
            <v>4.851</v>
          </cell>
          <cell r="AE30">
            <v>5.0149999999999997</v>
          </cell>
          <cell r="AF30">
            <v>4.7249999999999996</v>
          </cell>
          <cell r="AG30">
            <v>0</v>
          </cell>
          <cell r="AH30">
            <v>0</v>
          </cell>
          <cell r="AJ30">
            <v>2.8809999999999998</v>
          </cell>
          <cell r="AK30">
            <v>4.8</v>
          </cell>
          <cell r="AL30">
            <v>2.8250000000000002</v>
          </cell>
          <cell r="AM30">
            <v>7.306</v>
          </cell>
          <cell r="AN30">
            <v>0.52300000000000002</v>
          </cell>
          <cell r="AO30">
            <v>9.2520000000000007</v>
          </cell>
          <cell r="AP30">
            <v>0</v>
          </cell>
          <cell r="AQ30">
            <v>0</v>
          </cell>
          <cell r="AS30">
            <v>1.38</v>
          </cell>
          <cell r="AT30">
            <v>0.51500000000000001</v>
          </cell>
          <cell r="AV30">
            <v>0</v>
          </cell>
          <cell r="AW30">
            <v>1E-3</v>
          </cell>
          <cell r="AX30">
            <v>5.6980000000000004</v>
          </cell>
          <cell r="AY30">
            <v>7.8369999999999997</v>
          </cell>
          <cell r="AZ30">
            <v>0</v>
          </cell>
          <cell r="BB30">
            <v>2.6309999999999998</v>
          </cell>
          <cell r="BC30">
            <v>2.605</v>
          </cell>
          <cell r="BD30">
            <v>1.8160000000000001</v>
          </cell>
          <cell r="BE30">
            <v>5.8579999999999997</v>
          </cell>
          <cell r="BF30">
            <v>2.8029999999999999</v>
          </cell>
          <cell r="BG30">
            <v>3.0310000000000001</v>
          </cell>
          <cell r="BI30">
            <v>0.66200000000000003</v>
          </cell>
          <cell r="BJ30">
            <v>0.217</v>
          </cell>
          <cell r="BK30">
            <v>0.63800000000000001</v>
          </cell>
          <cell r="BL30">
            <v>0</v>
          </cell>
          <cell r="BN30">
            <v>12.308999999999999</v>
          </cell>
          <cell r="BO30">
            <v>11.523</v>
          </cell>
          <cell r="BQ30">
            <v>1.2909999999999999</v>
          </cell>
          <cell r="BR30">
            <v>1.9139999999999999</v>
          </cell>
          <cell r="BS30">
            <v>0.71599999999999997</v>
          </cell>
          <cell r="BT30">
            <v>1.974</v>
          </cell>
          <cell r="BU30">
            <v>0.29499999999999998</v>
          </cell>
          <cell r="BV30">
            <v>1.8169999999999999</v>
          </cell>
          <cell r="BW30">
            <v>0</v>
          </cell>
          <cell r="BX30">
            <v>1E-3</v>
          </cell>
          <cell r="BZ30">
            <v>0.111</v>
          </cell>
          <cell r="CD30">
            <v>173268</v>
          </cell>
        </row>
        <row r="31">
          <cell r="D31">
            <v>0</v>
          </cell>
          <cell r="E31">
            <v>2.4249999999999998</v>
          </cell>
          <cell r="F31">
            <v>3.7080000000000002</v>
          </cell>
          <cell r="G31">
            <v>3.13</v>
          </cell>
          <cell r="H31">
            <v>0</v>
          </cell>
          <cell r="I31">
            <v>0</v>
          </cell>
          <cell r="J31">
            <v>0.71499999999999997</v>
          </cell>
          <cell r="K31">
            <v>0.217</v>
          </cell>
          <cell r="L31">
            <v>8.6760000000000002</v>
          </cell>
          <cell r="M31">
            <v>4.8780000000000001</v>
          </cell>
          <cell r="O31">
            <v>13.459</v>
          </cell>
          <cell r="P31">
            <v>4.0190000000000001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1E-3</v>
          </cell>
          <cell r="Y31">
            <v>0</v>
          </cell>
          <cell r="AA31">
            <v>8.2989999999999995</v>
          </cell>
          <cell r="AB31">
            <v>2.7469999999999999</v>
          </cell>
          <cell r="AC31">
            <v>11.224</v>
          </cell>
          <cell r="AD31">
            <v>4.83</v>
          </cell>
          <cell r="AE31">
            <v>5.0119999999999996</v>
          </cell>
          <cell r="AF31">
            <v>4.72</v>
          </cell>
          <cell r="AG31">
            <v>0</v>
          </cell>
          <cell r="AH31">
            <v>0</v>
          </cell>
          <cell r="AJ31">
            <v>2.8180000000000001</v>
          </cell>
          <cell r="AK31">
            <v>4.7590000000000003</v>
          </cell>
          <cell r="AL31">
            <v>2.86</v>
          </cell>
          <cell r="AM31">
            <v>7.3209999999999997</v>
          </cell>
          <cell r="AN31">
            <v>0.51900000000000002</v>
          </cell>
          <cell r="AO31">
            <v>9.24</v>
          </cell>
          <cell r="AP31">
            <v>0</v>
          </cell>
          <cell r="AQ31">
            <v>0</v>
          </cell>
          <cell r="AS31">
            <v>1.385</v>
          </cell>
          <cell r="AT31">
            <v>0.51300000000000001</v>
          </cell>
          <cell r="AV31">
            <v>0</v>
          </cell>
          <cell r="AW31">
            <v>0</v>
          </cell>
          <cell r="AX31">
            <v>5.6749999999999998</v>
          </cell>
          <cell r="AY31">
            <v>7.8310000000000004</v>
          </cell>
          <cell r="AZ31">
            <v>0</v>
          </cell>
          <cell r="BB31">
            <v>2.5819999999999999</v>
          </cell>
          <cell r="BC31">
            <v>2.7029999999999998</v>
          </cell>
          <cell r="BD31">
            <v>1.829</v>
          </cell>
          <cell r="BE31">
            <v>5.8659999999999997</v>
          </cell>
          <cell r="BF31">
            <v>2.7959999999999998</v>
          </cell>
          <cell r="BG31">
            <v>3.02</v>
          </cell>
          <cell r="BI31">
            <v>0.66800000000000004</v>
          </cell>
          <cell r="BJ31">
            <v>0.20300000000000001</v>
          </cell>
          <cell r="BK31">
            <v>0.64700000000000002</v>
          </cell>
          <cell r="BL31">
            <v>-2E-3</v>
          </cell>
          <cell r="BN31">
            <v>12.257</v>
          </cell>
          <cell r="BO31">
            <v>11.513999999999999</v>
          </cell>
          <cell r="BQ31">
            <v>1.29</v>
          </cell>
          <cell r="BR31">
            <v>1.915</v>
          </cell>
          <cell r="BS31">
            <v>0.70699999999999996</v>
          </cell>
          <cell r="BT31">
            <v>1.976</v>
          </cell>
          <cell r="BU31">
            <v>0.29799999999999999</v>
          </cell>
          <cell r="BV31">
            <v>1.82</v>
          </cell>
          <cell r="BW31">
            <v>0</v>
          </cell>
          <cell r="BX31">
            <v>0</v>
          </cell>
          <cell r="BZ31">
            <v>0.11</v>
          </cell>
          <cell r="CD31">
            <v>172960</v>
          </cell>
        </row>
        <row r="32">
          <cell r="D32">
            <v>0</v>
          </cell>
          <cell r="E32">
            <v>2.4550000000000001</v>
          </cell>
          <cell r="F32">
            <v>3.7069999999999999</v>
          </cell>
          <cell r="G32">
            <v>3.1160000000000001</v>
          </cell>
          <cell r="H32">
            <v>1E-3</v>
          </cell>
          <cell r="I32">
            <v>0</v>
          </cell>
          <cell r="J32">
            <v>0.71099999999999997</v>
          </cell>
          <cell r="K32">
            <v>0.22700000000000001</v>
          </cell>
          <cell r="L32">
            <v>8.6739999999999995</v>
          </cell>
          <cell r="M32">
            <v>4.8810000000000002</v>
          </cell>
          <cell r="O32">
            <v>13.52</v>
          </cell>
          <cell r="P32">
            <v>3.9990000000000001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1E-3</v>
          </cell>
          <cell r="W32">
            <v>0</v>
          </cell>
          <cell r="X32">
            <v>1E-3</v>
          </cell>
          <cell r="Y32">
            <v>0</v>
          </cell>
          <cell r="AA32">
            <v>8.2550000000000008</v>
          </cell>
          <cell r="AB32">
            <v>2.7549999999999999</v>
          </cell>
          <cell r="AC32">
            <v>11.196999999999999</v>
          </cell>
          <cell r="AD32">
            <v>4.83</v>
          </cell>
          <cell r="AE32">
            <v>5.0090000000000003</v>
          </cell>
          <cell r="AF32">
            <v>4.72</v>
          </cell>
          <cell r="AG32">
            <v>0</v>
          </cell>
          <cell r="AH32">
            <v>0</v>
          </cell>
          <cell r="AJ32">
            <v>2.835</v>
          </cell>
          <cell r="AK32">
            <v>4.7919999999999998</v>
          </cell>
          <cell r="AL32">
            <v>2.879</v>
          </cell>
          <cell r="AM32">
            <v>7.2629999999999999</v>
          </cell>
          <cell r="AN32">
            <v>0.48599999999999999</v>
          </cell>
          <cell r="AO32">
            <v>9.2370000000000001</v>
          </cell>
          <cell r="AP32">
            <v>0</v>
          </cell>
          <cell r="AQ32">
            <v>0</v>
          </cell>
          <cell r="AS32">
            <v>1.4019999999999999</v>
          </cell>
          <cell r="AT32">
            <v>0.50700000000000001</v>
          </cell>
          <cell r="AV32">
            <v>0</v>
          </cell>
          <cell r="AW32">
            <v>0</v>
          </cell>
          <cell r="AX32">
            <v>5.6760000000000002</v>
          </cell>
          <cell r="AY32">
            <v>7.8010000000000002</v>
          </cell>
          <cell r="AZ32">
            <v>0</v>
          </cell>
          <cell r="BB32">
            <v>2.6360000000000001</v>
          </cell>
          <cell r="BC32">
            <v>2.609</v>
          </cell>
          <cell r="BD32">
            <v>1.8340000000000001</v>
          </cell>
          <cell r="BE32">
            <v>5.8490000000000002</v>
          </cell>
          <cell r="BF32">
            <v>2.798</v>
          </cell>
          <cell r="BG32">
            <v>3.0139999999999998</v>
          </cell>
          <cell r="BI32">
            <v>0.66200000000000003</v>
          </cell>
          <cell r="BJ32">
            <v>0.216</v>
          </cell>
          <cell r="BK32">
            <v>0.63800000000000001</v>
          </cell>
          <cell r="BL32">
            <v>-1E-3</v>
          </cell>
          <cell r="BN32">
            <v>12.221</v>
          </cell>
          <cell r="BO32">
            <v>11.54</v>
          </cell>
          <cell r="BQ32">
            <v>1.2949999999999999</v>
          </cell>
          <cell r="BR32">
            <v>1.905</v>
          </cell>
          <cell r="BS32">
            <v>0.70499999999999996</v>
          </cell>
          <cell r="BT32">
            <v>1.9930000000000001</v>
          </cell>
          <cell r="BU32">
            <v>0.3</v>
          </cell>
          <cell r="BV32">
            <v>1.8180000000000001</v>
          </cell>
          <cell r="BW32">
            <v>0</v>
          </cell>
          <cell r="BX32">
            <v>1E-3</v>
          </cell>
          <cell r="BZ32">
            <v>0.113</v>
          </cell>
          <cell r="CD32">
            <v>172857</v>
          </cell>
        </row>
        <row r="33">
          <cell r="D33">
            <v>0</v>
          </cell>
          <cell r="E33">
            <v>2.3929999999999998</v>
          </cell>
          <cell r="F33">
            <v>3.694</v>
          </cell>
          <cell r="G33">
            <v>3.11</v>
          </cell>
          <cell r="H33">
            <v>0</v>
          </cell>
          <cell r="I33">
            <v>1E-3</v>
          </cell>
          <cell r="J33">
            <v>0.70499999999999996</v>
          </cell>
          <cell r="K33">
            <v>0.216</v>
          </cell>
          <cell r="L33">
            <v>8.6760000000000002</v>
          </cell>
          <cell r="M33">
            <v>4.8760000000000003</v>
          </cell>
          <cell r="O33">
            <v>13.438000000000001</v>
          </cell>
          <cell r="P33">
            <v>3.9980000000000002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1E-3</v>
          </cell>
          <cell r="Y33">
            <v>0</v>
          </cell>
          <cell r="AA33">
            <v>8.3539999999999992</v>
          </cell>
          <cell r="AB33">
            <v>2.7570000000000001</v>
          </cell>
          <cell r="AC33">
            <v>11.305</v>
          </cell>
          <cell r="AD33">
            <v>4.8360000000000003</v>
          </cell>
          <cell r="AE33">
            <v>5.0069999999999997</v>
          </cell>
          <cell r="AF33">
            <v>4.72</v>
          </cell>
          <cell r="AG33">
            <v>0</v>
          </cell>
          <cell r="AH33">
            <v>0</v>
          </cell>
          <cell r="AJ33">
            <v>2.839</v>
          </cell>
          <cell r="AK33">
            <v>4.7140000000000004</v>
          </cell>
          <cell r="AL33">
            <v>2.875</v>
          </cell>
          <cell r="AM33">
            <v>7.1909999999999998</v>
          </cell>
          <cell r="AN33">
            <v>0.48599999999999999</v>
          </cell>
          <cell r="AO33">
            <v>9.234</v>
          </cell>
          <cell r="AP33">
            <v>0</v>
          </cell>
          <cell r="AQ33">
            <v>0</v>
          </cell>
          <cell r="AS33">
            <v>1.375</v>
          </cell>
          <cell r="AT33">
            <v>0.50700000000000001</v>
          </cell>
          <cell r="AV33">
            <v>0</v>
          </cell>
          <cell r="AW33">
            <v>0</v>
          </cell>
          <cell r="AX33">
            <v>5.67</v>
          </cell>
          <cell r="AY33">
            <v>7.8070000000000004</v>
          </cell>
          <cell r="AZ33">
            <v>0</v>
          </cell>
          <cell r="BB33">
            <v>2.63</v>
          </cell>
          <cell r="BC33">
            <v>2.601</v>
          </cell>
          <cell r="BD33">
            <v>1.833</v>
          </cell>
          <cell r="BE33">
            <v>5.8520000000000003</v>
          </cell>
          <cell r="BF33">
            <v>2.8010000000000002</v>
          </cell>
          <cell r="BG33">
            <v>3.0190000000000001</v>
          </cell>
          <cell r="BI33">
            <v>0.66100000000000003</v>
          </cell>
          <cell r="BJ33">
            <v>0.20399999999999999</v>
          </cell>
          <cell r="BK33">
            <v>0.64100000000000001</v>
          </cell>
          <cell r="BL33">
            <v>-1E-3</v>
          </cell>
          <cell r="BN33">
            <v>12.273999999999999</v>
          </cell>
          <cell r="BO33">
            <v>11.471</v>
          </cell>
          <cell r="BQ33">
            <v>1.29</v>
          </cell>
          <cell r="BR33">
            <v>1.917</v>
          </cell>
          <cell r="BS33">
            <v>0.70399999999999996</v>
          </cell>
          <cell r="BT33">
            <v>1.9810000000000001</v>
          </cell>
          <cell r="BU33">
            <v>0.29699999999999999</v>
          </cell>
          <cell r="BV33">
            <v>1.82</v>
          </cell>
          <cell r="BW33">
            <v>0</v>
          </cell>
          <cell r="BX33">
            <v>1E-3</v>
          </cell>
          <cell r="BZ33">
            <v>0.111</v>
          </cell>
          <cell r="CD33">
            <v>172670</v>
          </cell>
        </row>
        <row r="34">
          <cell r="D34">
            <v>0</v>
          </cell>
          <cell r="E34">
            <v>2.3780000000000001</v>
          </cell>
          <cell r="F34">
            <v>3.71</v>
          </cell>
          <cell r="G34">
            <v>3.1160000000000001</v>
          </cell>
          <cell r="H34">
            <v>0</v>
          </cell>
          <cell r="I34">
            <v>0</v>
          </cell>
          <cell r="J34">
            <v>0.70299999999999996</v>
          </cell>
          <cell r="K34">
            <v>0.21</v>
          </cell>
          <cell r="L34">
            <v>8.6739999999999995</v>
          </cell>
          <cell r="M34">
            <v>4.8780000000000001</v>
          </cell>
          <cell r="O34">
            <v>13.337</v>
          </cell>
          <cell r="P34">
            <v>3.9380000000000002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1E-3</v>
          </cell>
          <cell r="Y34">
            <v>0</v>
          </cell>
          <cell r="AA34">
            <v>8.2880000000000003</v>
          </cell>
          <cell r="AB34">
            <v>2.7639999999999998</v>
          </cell>
          <cell r="AC34">
            <v>11.275</v>
          </cell>
          <cell r="AD34">
            <v>4.7969999999999997</v>
          </cell>
          <cell r="AE34">
            <v>5.0049999999999999</v>
          </cell>
          <cell r="AF34">
            <v>4.7210000000000001</v>
          </cell>
          <cell r="AG34">
            <v>0</v>
          </cell>
          <cell r="AH34">
            <v>0</v>
          </cell>
          <cell r="AJ34">
            <v>2.7930000000000001</v>
          </cell>
          <cell r="AK34">
            <v>4.8120000000000003</v>
          </cell>
          <cell r="AL34">
            <v>2.8620000000000001</v>
          </cell>
          <cell r="AM34">
            <v>7.1779999999999999</v>
          </cell>
          <cell r="AN34">
            <v>0.48899999999999999</v>
          </cell>
          <cell r="AO34">
            <v>9.2270000000000003</v>
          </cell>
          <cell r="AP34">
            <v>0</v>
          </cell>
          <cell r="AQ34">
            <v>0</v>
          </cell>
          <cell r="AS34">
            <v>1.3779999999999999</v>
          </cell>
          <cell r="AT34">
            <v>0.50600000000000001</v>
          </cell>
          <cell r="AV34">
            <v>0</v>
          </cell>
          <cell r="AW34">
            <v>0</v>
          </cell>
          <cell r="AX34">
            <v>5.5439999999999996</v>
          </cell>
          <cell r="AY34">
            <v>7.7949999999999999</v>
          </cell>
          <cell r="AZ34">
            <v>-1E-3</v>
          </cell>
          <cell r="BB34">
            <v>2.6349999999999998</v>
          </cell>
          <cell r="BC34">
            <v>2.657</v>
          </cell>
          <cell r="BD34">
            <v>1.833</v>
          </cell>
          <cell r="BE34">
            <v>5.8380000000000001</v>
          </cell>
          <cell r="BF34">
            <v>2.798</v>
          </cell>
          <cell r="BG34">
            <v>3.0169999999999999</v>
          </cell>
          <cell r="BI34">
            <v>0.66500000000000004</v>
          </cell>
          <cell r="BJ34">
            <v>0.214</v>
          </cell>
          <cell r="BK34">
            <v>0.63500000000000001</v>
          </cell>
          <cell r="BL34">
            <v>0</v>
          </cell>
          <cell r="BN34">
            <v>12.282999999999999</v>
          </cell>
          <cell r="BO34">
            <v>11.54</v>
          </cell>
          <cell r="BQ34">
            <v>1.286</v>
          </cell>
          <cell r="BR34">
            <v>1.911</v>
          </cell>
          <cell r="BS34">
            <v>0.70199999999999996</v>
          </cell>
          <cell r="BT34">
            <v>1.976</v>
          </cell>
          <cell r="BU34">
            <v>0.29699999999999999</v>
          </cell>
          <cell r="BV34">
            <v>1.821</v>
          </cell>
          <cell r="BW34">
            <v>0</v>
          </cell>
          <cell r="BX34">
            <v>0</v>
          </cell>
          <cell r="BZ34">
            <v>0.11</v>
          </cell>
          <cell r="CD34">
            <v>172376</v>
          </cell>
        </row>
      </sheetData>
      <sheetData sheetId="1">
        <row r="11">
          <cell r="D11">
            <v>0</v>
          </cell>
          <cell r="E11">
            <v>-0.62439999999999996</v>
          </cell>
          <cell r="F11">
            <v>1.0584</v>
          </cell>
          <cell r="G11">
            <v>1.5488</v>
          </cell>
          <cell r="H11">
            <v>0</v>
          </cell>
          <cell r="I11">
            <v>1E-4</v>
          </cell>
          <cell r="J11">
            <v>0.40500000000000003</v>
          </cell>
          <cell r="K11">
            <v>0.5292</v>
          </cell>
          <cell r="L11">
            <v>0.1537</v>
          </cell>
          <cell r="M11">
            <v>0.36</v>
          </cell>
          <cell r="O11">
            <v>3.0512999999999999</v>
          </cell>
          <cell r="P11">
            <v>1.2326999999999999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-1.4E-3</v>
          </cell>
          <cell r="Y11">
            <v>0</v>
          </cell>
          <cell r="AA11">
            <v>2.4401999999999999</v>
          </cell>
          <cell r="AB11">
            <v>0.93030000000000002</v>
          </cell>
          <cell r="AC11">
            <v>2.2008000000000001</v>
          </cell>
          <cell r="AD11">
            <v>1.7514000000000001</v>
          </cell>
          <cell r="AE11">
            <v>0.97560000000000002</v>
          </cell>
          <cell r="AF11">
            <v>0.61199999999999999</v>
          </cell>
          <cell r="AG11">
            <v>0</v>
          </cell>
          <cell r="AH11">
            <v>0</v>
          </cell>
          <cell r="AJ11">
            <v>1.4342999999999999</v>
          </cell>
          <cell r="AK11">
            <v>1.3754999999999999</v>
          </cell>
          <cell r="AL11">
            <v>1.1234999999999999</v>
          </cell>
          <cell r="AM11">
            <v>1.6002000000000001</v>
          </cell>
          <cell r="AN11">
            <v>0.30959999999999999</v>
          </cell>
          <cell r="AO11">
            <v>1.8864000000000001</v>
          </cell>
          <cell r="AP11">
            <v>0</v>
          </cell>
          <cell r="AQ11">
            <v>0</v>
          </cell>
          <cell r="AS11">
            <v>0.18840000000000001</v>
          </cell>
          <cell r="AT11">
            <v>-0.44400000000000001</v>
          </cell>
          <cell r="AV11">
            <v>0</v>
          </cell>
          <cell r="AW11">
            <v>1E-3</v>
          </cell>
          <cell r="AX11">
            <v>1.6912</v>
          </cell>
          <cell r="AY11">
            <v>1.288</v>
          </cell>
          <cell r="AZ11">
            <v>-1.8200000000000001E-2</v>
          </cell>
          <cell r="BB11">
            <v>0.67479999999999996</v>
          </cell>
          <cell r="BC11">
            <v>-0.1414</v>
          </cell>
          <cell r="BD11">
            <v>0.58379999999999999</v>
          </cell>
          <cell r="BE11">
            <v>0.77839999999999998</v>
          </cell>
          <cell r="BF11">
            <v>-0.68640000000000001</v>
          </cell>
          <cell r="BG11">
            <v>0.2016</v>
          </cell>
          <cell r="BI11">
            <v>0.31919999999999998</v>
          </cell>
          <cell r="BJ11">
            <v>-0.17080000000000001</v>
          </cell>
          <cell r="BK11">
            <v>0.34439999999999998</v>
          </cell>
          <cell r="BL11">
            <v>-1.9599999999999999E-2</v>
          </cell>
          <cell r="BN11">
            <v>-2.5783999999999998</v>
          </cell>
          <cell r="BO11">
            <v>2.5167999999999999</v>
          </cell>
          <cell r="BQ11">
            <v>0.64959999999999996</v>
          </cell>
          <cell r="BR11">
            <v>0.54600000000000004</v>
          </cell>
          <cell r="BS11">
            <v>0.2044</v>
          </cell>
          <cell r="BT11">
            <v>0.45079999999999998</v>
          </cell>
          <cell r="BU11">
            <v>6.7199999999999996E-2</v>
          </cell>
          <cell r="BV11">
            <v>0.1404</v>
          </cell>
          <cell r="BW11">
            <v>-1E-4</v>
          </cell>
          <cell r="BX11">
            <v>1E-3</v>
          </cell>
          <cell r="BZ11">
            <v>1.7999999999999999E-2</v>
          </cell>
          <cell r="CD11">
            <v>30941.281199999998</v>
          </cell>
        </row>
        <row r="12">
          <cell r="D12">
            <v>0</v>
          </cell>
          <cell r="E12">
            <v>-0.6482</v>
          </cell>
          <cell r="F12">
            <v>1.0521</v>
          </cell>
          <cell r="G12">
            <v>1.5467</v>
          </cell>
          <cell r="H12">
            <v>0</v>
          </cell>
          <cell r="I12">
            <v>1E-4</v>
          </cell>
          <cell r="J12">
            <v>0.40570000000000001</v>
          </cell>
          <cell r="K12">
            <v>0.53639999999999999</v>
          </cell>
          <cell r="L12">
            <v>0.16739999999999999</v>
          </cell>
          <cell r="M12">
            <v>0.36</v>
          </cell>
          <cell r="O12">
            <v>3.0954000000000002</v>
          </cell>
          <cell r="P12">
            <v>1.071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-1.4E-3</v>
          </cell>
          <cell r="Y12">
            <v>0</v>
          </cell>
          <cell r="AA12">
            <v>2.4611999999999998</v>
          </cell>
          <cell r="AB12">
            <v>0.92400000000000004</v>
          </cell>
          <cell r="AC12">
            <v>2.2469999999999999</v>
          </cell>
          <cell r="AD12">
            <v>1.7598</v>
          </cell>
          <cell r="AE12">
            <v>0.96840000000000004</v>
          </cell>
          <cell r="AF12">
            <v>0.60840000000000005</v>
          </cell>
          <cell r="AG12">
            <v>0</v>
          </cell>
          <cell r="AH12">
            <v>0</v>
          </cell>
          <cell r="AJ12">
            <v>1.4342999999999999</v>
          </cell>
          <cell r="AK12">
            <v>1.407</v>
          </cell>
          <cell r="AL12">
            <v>1.1193</v>
          </cell>
          <cell r="AM12">
            <v>1.5960000000000001</v>
          </cell>
          <cell r="AN12">
            <v>0.30599999999999999</v>
          </cell>
          <cell r="AO12">
            <v>1.8935999999999999</v>
          </cell>
          <cell r="AP12">
            <v>0</v>
          </cell>
          <cell r="AQ12">
            <v>0</v>
          </cell>
          <cell r="AS12">
            <v>0.18240000000000001</v>
          </cell>
          <cell r="AT12">
            <v>-0.44400000000000001</v>
          </cell>
          <cell r="AV12">
            <v>0</v>
          </cell>
          <cell r="AW12">
            <v>1.4E-3</v>
          </cell>
          <cell r="AX12">
            <v>1.6659999999999999</v>
          </cell>
          <cell r="AY12">
            <v>1.2964</v>
          </cell>
          <cell r="AZ12">
            <v>-1.8200000000000001E-2</v>
          </cell>
          <cell r="BB12">
            <v>0.7056</v>
          </cell>
          <cell r="BC12">
            <v>-0.3836</v>
          </cell>
          <cell r="BD12">
            <v>0.58589999999999998</v>
          </cell>
          <cell r="BE12">
            <v>0.75039999999999996</v>
          </cell>
          <cell r="BF12">
            <v>-0.68879999999999997</v>
          </cell>
          <cell r="BG12">
            <v>0.2064</v>
          </cell>
          <cell r="BI12">
            <v>0.31919999999999998</v>
          </cell>
          <cell r="BJ12">
            <v>-0.17080000000000001</v>
          </cell>
          <cell r="BK12">
            <v>0.34439999999999998</v>
          </cell>
          <cell r="BL12">
            <v>-1.9599999999999999E-2</v>
          </cell>
          <cell r="BN12">
            <v>-2.6312000000000002</v>
          </cell>
          <cell r="BO12">
            <v>2.508</v>
          </cell>
          <cell r="BQ12">
            <v>0.64539999999999997</v>
          </cell>
          <cell r="BR12">
            <v>0.55579999999999996</v>
          </cell>
          <cell r="BS12">
            <v>0.20300000000000001</v>
          </cell>
          <cell r="BT12">
            <v>0.45500000000000002</v>
          </cell>
          <cell r="BU12">
            <v>6.7199999999999996E-2</v>
          </cell>
          <cell r="BV12">
            <v>0.1404</v>
          </cell>
          <cell r="BW12">
            <v>-1E-4</v>
          </cell>
          <cell r="BX12">
            <v>1E-3</v>
          </cell>
          <cell r="CD12">
            <v>30587.836800000008</v>
          </cell>
        </row>
        <row r="13">
          <cell r="D13">
            <v>0</v>
          </cell>
          <cell r="E13">
            <v>-0.62580000000000002</v>
          </cell>
          <cell r="F13">
            <v>1.0605</v>
          </cell>
          <cell r="G13">
            <v>1.5362</v>
          </cell>
          <cell r="H13">
            <v>0</v>
          </cell>
          <cell r="I13">
            <v>1E-4</v>
          </cell>
          <cell r="J13">
            <v>0.40460000000000002</v>
          </cell>
          <cell r="K13">
            <v>0.5292</v>
          </cell>
          <cell r="L13">
            <v>0.16270000000000001</v>
          </cell>
          <cell r="M13">
            <v>0.34920000000000001</v>
          </cell>
          <cell r="O13">
            <v>3.1206</v>
          </cell>
          <cell r="P13">
            <v>0.68669999999999998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-1.4E-3</v>
          </cell>
          <cell r="Y13">
            <v>0</v>
          </cell>
          <cell r="AA13">
            <v>2.4171</v>
          </cell>
          <cell r="AB13">
            <v>0.92610000000000003</v>
          </cell>
          <cell r="AC13">
            <v>2.2343999999999999</v>
          </cell>
          <cell r="AD13">
            <v>1.7366999999999999</v>
          </cell>
          <cell r="AE13">
            <v>0.96840000000000004</v>
          </cell>
          <cell r="AF13">
            <v>0.6048</v>
          </cell>
          <cell r="AG13">
            <v>0</v>
          </cell>
          <cell r="AH13">
            <v>0</v>
          </cell>
          <cell r="AJ13">
            <v>1.4175</v>
          </cell>
          <cell r="AK13">
            <v>1.3817999999999999</v>
          </cell>
          <cell r="AL13">
            <v>1.1067</v>
          </cell>
          <cell r="AM13">
            <v>1.5854999999999999</v>
          </cell>
          <cell r="AN13">
            <v>0.30599999999999999</v>
          </cell>
          <cell r="AO13">
            <v>1.89</v>
          </cell>
          <cell r="AP13">
            <v>0</v>
          </cell>
          <cell r="AQ13">
            <v>0</v>
          </cell>
          <cell r="AS13">
            <v>0.18360000000000001</v>
          </cell>
          <cell r="AT13">
            <v>-0.4476</v>
          </cell>
          <cell r="AV13">
            <v>0</v>
          </cell>
          <cell r="AW13">
            <v>1.4E-3</v>
          </cell>
          <cell r="AX13">
            <v>1.68</v>
          </cell>
          <cell r="AY13">
            <v>1.2991999999999999</v>
          </cell>
          <cell r="AZ13">
            <v>-1.8200000000000001E-2</v>
          </cell>
          <cell r="BB13">
            <v>0.70279999999999998</v>
          </cell>
          <cell r="BC13">
            <v>-0.49559999999999998</v>
          </cell>
          <cell r="BD13">
            <v>0.57750000000000001</v>
          </cell>
          <cell r="BE13">
            <v>0.84279999999999999</v>
          </cell>
          <cell r="BF13">
            <v>-0.68640000000000001</v>
          </cell>
          <cell r="BG13">
            <v>0.216</v>
          </cell>
          <cell r="BI13">
            <v>0.32340000000000002</v>
          </cell>
          <cell r="BJ13">
            <v>-0.17219999999999999</v>
          </cell>
          <cell r="BK13">
            <v>0.34439999999999998</v>
          </cell>
          <cell r="BL13">
            <v>-1.9599999999999999E-2</v>
          </cell>
          <cell r="BN13">
            <v>-2.6048</v>
          </cell>
          <cell r="BO13">
            <v>2.4992000000000001</v>
          </cell>
          <cell r="BQ13">
            <v>0.64539999999999997</v>
          </cell>
          <cell r="BR13">
            <v>0.55720000000000003</v>
          </cell>
          <cell r="BS13">
            <v>0.20300000000000001</v>
          </cell>
          <cell r="BT13">
            <v>0.4592</v>
          </cell>
          <cell r="BU13">
            <v>6.8400000000000002E-2</v>
          </cell>
          <cell r="BV13">
            <v>0.1404</v>
          </cell>
          <cell r="BW13">
            <v>-1E-4</v>
          </cell>
          <cell r="BX13">
            <v>1E-3</v>
          </cell>
          <cell r="CD13">
            <v>30098.101200000008</v>
          </cell>
        </row>
        <row r="14">
          <cell r="D14">
            <v>0</v>
          </cell>
          <cell r="E14">
            <v>-0.62439999999999996</v>
          </cell>
          <cell r="F14">
            <v>1.0563</v>
          </cell>
          <cell r="G14">
            <v>1.5456000000000001</v>
          </cell>
          <cell r="H14">
            <v>0</v>
          </cell>
          <cell r="I14">
            <v>1E-4</v>
          </cell>
          <cell r="J14">
            <v>0.40570000000000001</v>
          </cell>
          <cell r="K14">
            <v>0.51480000000000004</v>
          </cell>
          <cell r="L14">
            <v>0.153</v>
          </cell>
          <cell r="M14">
            <v>0.34920000000000001</v>
          </cell>
          <cell r="O14">
            <v>3.1143000000000001</v>
          </cell>
          <cell r="P14">
            <v>0.6552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-1.4E-3</v>
          </cell>
          <cell r="Y14">
            <v>0</v>
          </cell>
          <cell r="AA14">
            <v>2.4192</v>
          </cell>
          <cell r="AB14">
            <v>0.92820000000000003</v>
          </cell>
          <cell r="AC14">
            <v>2.2302</v>
          </cell>
          <cell r="AD14">
            <v>1.7619</v>
          </cell>
          <cell r="AE14">
            <v>0.97199999999999998</v>
          </cell>
          <cell r="AF14">
            <v>0.61199999999999999</v>
          </cell>
          <cell r="AG14">
            <v>0</v>
          </cell>
          <cell r="AH14">
            <v>0</v>
          </cell>
          <cell r="AJ14">
            <v>1.4007000000000001</v>
          </cell>
          <cell r="AK14">
            <v>1.3859999999999999</v>
          </cell>
          <cell r="AL14">
            <v>1.1193</v>
          </cell>
          <cell r="AM14">
            <v>1.5896999999999999</v>
          </cell>
          <cell r="AN14">
            <v>0.30599999999999999</v>
          </cell>
          <cell r="AO14">
            <v>1.8972</v>
          </cell>
          <cell r="AP14">
            <v>0</v>
          </cell>
          <cell r="AQ14">
            <v>0</v>
          </cell>
          <cell r="AS14">
            <v>0.18479999999999999</v>
          </cell>
          <cell r="AT14">
            <v>-0.44640000000000002</v>
          </cell>
          <cell r="AV14">
            <v>0</v>
          </cell>
          <cell r="AW14">
            <v>1.4E-3</v>
          </cell>
          <cell r="AX14">
            <v>1.6632</v>
          </cell>
          <cell r="AY14">
            <v>1.2991999999999999</v>
          </cell>
          <cell r="AZ14">
            <v>-1.8200000000000001E-2</v>
          </cell>
          <cell r="BB14">
            <v>0.67059999999999997</v>
          </cell>
          <cell r="BC14">
            <v>-0.44940000000000002</v>
          </cell>
          <cell r="BD14">
            <v>0.5796</v>
          </cell>
          <cell r="BE14">
            <v>0.78120000000000001</v>
          </cell>
          <cell r="BF14">
            <v>-0.69120000000000004</v>
          </cell>
          <cell r="BG14">
            <v>0.20880000000000001</v>
          </cell>
          <cell r="BI14">
            <v>0.31780000000000003</v>
          </cell>
          <cell r="BJ14">
            <v>-0.17080000000000001</v>
          </cell>
          <cell r="BK14">
            <v>0.34439999999999998</v>
          </cell>
          <cell r="BL14">
            <v>-1.9599999999999999E-2</v>
          </cell>
          <cell r="BN14">
            <v>-2.6048</v>
          </cell>
          <cell r="BO14">
            <v>2.508</v>
          </cell>
          <cell r="BQ14">
            <v>0.64749999999999996</v>
          </cell>
          <cell r="BR14">
            <v>0.54459999999999997</v>
          </cell>
          <cell r="BS14">
            <v>0.20369999999999999</v>
          </cell>
          <cell r="BT14">
            <v>0.45639999999999997</v>
          </cell>
          <cell r="BU14">
            <v>6.7199999999999996E-2</v>
          </cell>
          <cell r="BV14">
            <v>0.1404</v>
          </cell>
          <cell r="BW14">
            <v>-1E-4</v>
          </cell>
          <cell r="BX14">
            <v>1E-3</v>
          </cell>
          <cell r="CD14">
            <v>30010.199199999995</v>
          </cell>
        </row>
        <row r="15">
          <cell r="D15">
            <v>0</v>
          </cell>
          <cell r="E15">
            <v>-0.6552</v>
          </cell>
          <cell r="F15">
            <v>1.0626</v>
          </cell>
          <cell r="G15">
            <v>1.5404</v>
          </cell>
          <cell r="H15">
            <v>0</v>
          </cell>
          <cell r="I15">
            <v>1E-4</v>
          </cell>
          <cell r="J15">
            <v>0.40570000000000001</v>
          </cell>
          <cell r="K15">
            <v>0.504</v>
          </cell>
          <cell r="L15">
            <v>0.15840000000000001</v>
          </cell>
          <cell r="M15">
            <v>0.3528</v>
          </cell>
          <cell r="O15">
            <v>3.0764999999999998</v>
          </cell>
          <cell r="P15">
            <v>1.0247999999999999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-1.4E-3</v>
          </cell>
          <cell r="Y15">
            <v>0</v>
          </cell>
          <cell r="AA15">
            <v>2.4401999999999999</v>
          </cell>
          <cell r="AB15">
            <v>0.91349999999999998</v>
          </cell>
          <cell r="AC15">
            <v>2.2532999999999999</v>
          </cell>
          <cell r="AD15">
            <v>1.7598</v>
          </cell>
          <cell r="AE15">
            <v>0.97199999999999998</v>
          </cell>
          <cell r="AF15">
            <v>0.60840000000000005</v>
          </cell>
          <cell r="AG15">
            <v>0</v>
          </cell>
          <cell r="AH15">
            <v>0</v>
          </cell>
          <cell r="AJ15">
            <v>1.3754999999999999</v>
          </cell>
          <cell r="AK15">
            <v>1.3986000000000001</v>
          </cell>
          <cell r="AL15">
            <v>1.1234999999999999</v>
          </cell>
          <cell r="AM15">
            <v>1.6128</v>
          </cell>
          <cell r="AN15">
            <v>0.30959999999999999</v>
          </cell>
          <cell r="AO15">
            <v>1.9008</v>
          </cell>
          <cell r="AP15">
            <v>0</v>
          </cell>
          <cell r="AQ15">
            <v>0</v>
          </cell>
          <cell r="AS15">
            <v>0.192</v>
          </cell>
          <cell r="AT15">
            <v>-0.44640000000000002</v>
          </cell>
          <cell r="AV15">
            <v>0</v>
          </cell>
          <cell r="AW15">
            <v>1.4E-3</v>
          </cell>
          <cell r="AX15">
            <v>1.6464000000000001</v>
          </cell>
          <cell r="AY15">
            <v>1.302</v>
          </cell>
          <cell r="AZ15">
            <v>-1.8200000000000001E-2</v>
          </cell>
          <cell r="BB15">
            <v>0.70279999999999998</v>
          </cell>
          <cell r="BC15">
            <v>-0.3906</v>
          </cell>
          <cell r="BD15">
            <v>0.5796</v>
          </cell>
          <cell r="BE15">
            <v>0.76439999999999997</v>
          </cell>
          <cell r="BF15">
            <v>-0.69599999999999995</v>
          </cell>
          <cell r="BG15">
            <v>0.19919999999999999</v>
          </cell>
          <cell r="BI15">
            <v>0.32340000000000002</v>
          </cell>
          <cell r="BJ15">
            <v>-0.17219999999999999</v>
          </cell>
          <cell r="BK15">
            <v>0.34439999999999998</v>
          </cell>
          <cell r="BL15">
            <v>-1.9599999999999999E-2</v>
          </cell>
          <cell r="BN15">
            <v>-2.5783999999999998</v>
          </cell>
          <cell r="BO15">
            <v>2.5167999999999999</v>
          </cell>
          <cell r="BQ15">
            <v>0.64959999999999996</v>
          </cell>
          <cell r="BR15">
            <v>0.55720000000000003</v>
          </cell>
          <cell r="BS15">
            <v>0.2044</v>
          </cell>
          <cell r="BT15">
            <v>0.44519999999999998</v>
          </cell>
          <cell r="BU15">
            <v>6.4799999999999996E-2</v>
          </cell>
          <cell r="BV15">
            <v>0.1416</v>
          </cell>
          <cell r="BW15">
            <v>-1E-4</v>
          </cell>
          <cell r="BX15">
            <v>1E-3</v>
          </cell>
          <cell r="CD15">
            <v>30451.465199999995</v>
          </cell>
        </row>
        <row r="16">
          <cell r="D16">
            <v>0</v>
          </cell>
          <cell r="E16">
            <v>-0.56559999999999999</v>
          </cell>
          <cell r="F16">
            <v>1.0374000000000001</v>
          </cell>
          <cell r="G16">
            <v>1.5425</v>
          </cell>
          <cell r="H16">
            <v>-1E-4</v>
          </cell>
          <cell r="I16">
            <v>1E-4</v>
          </cell>
          <cell r="J16">
            <v>0.40210000000000001</v>
          </cell>
          <cell r="K16">
            <v>0.51839999999999997</v>
          </cell>
          <cell r="L16">
            <v>0.15620000000000001</v>
          </cell>
          <cell r="M16">
            <v>0.35639999999999999</v>
          </cell>
          <cell r="O16">
            <v>3.0617999999999999</v>
          </cell>
          <cell r="P16">
            <v>0.88200000000000001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-1.4E-3</v>
          </cell>
          <cell r="Y16">
            <v>0</v>
          </cell>
          <cell r="AA16">
            <v>2.4066000000000001</v>
          </cell>
          <cell r="AB16">
            <v>0.90300000000000002</v>
          </cell>
          <cell r="AC16">
            <v>2.2218</v>
          </cell>
          <cell r="AD16">
            <v>1.7430000000000001</v>
          </cell>
          <cell r="AE16">
            <v>0.96479999999999999</v>
          </cell>
          <cell r="AF16">
            <v>0.6048</v>
          </cell>
          <cell r="AG16">
            <v>0</v>
          </cell>
          <cell r="AH16">
            <v>0</v>
          </cell>
          <cell r="AJ16">
            <v>1.3986000000000001</v>
          </cell>
          <cell r="AK16">
            <v>1.4321999999999999</v>
          </cell>
          <cell r="AL16">
            <v>1.113</v>
          </cell>
          <cell r="AM16">
            <v>1.6086</v>
          </cell>
          <cell r="AN16">
            <v>0.30599999999999999</v>
          </cell>
          <cell r="AO16">
            <v>1.9476</v>
          </cell>
          <cell r="AP16">
            <v>0</v>
          </cell>
          <cell r="AQ16">
            <v>0</v>
          </cell>
          <cell r="AS16">
            <v>0.19320000000000001</v>
          </cell>
          <cell r="AT16">
            <v>-0.44159999999999999</v>
          </cell>
          <cell r="AV16">
            <v>0</v>
          </cell>
          <cell r="AW16">
            <v>1.4E-3</v>
          </cell>
          <cell r="AX16">
            <v>1.6408</v>
          </cell>
          <cell r="AY16">
            <v>1.288</v>
          </cell>
          <cell r="AZ16">
            <v>-1.8200000000000001E-2</v>
          </cell>
          <cell r="BB16">
            <v>0.72799999999999998</v>
          </cell>
          <cell r="BC16">
            <v>-0.112</v>
          </cell>
          <cell r="BD16">
            <v>0.53969999999999996</v>
          </cell>
          <cell r="BE16">
            <v>0.84</v>
          </cell>
          <cell r="BF16">
            <v>-0.68159999999999998</v>
          </cell>
          <cell r="BG16">
            <v>0.2112</v>
          </cell>
          <cell r="BI16">
            <v>0.31780000000000003</v>
          </cell>
          <cell r="BJ16">
            <v>-0.1694</v>
          </cell>
          <cell r="BK16">
            <v>0.34720000000000001</v>
          </cell>
          <cell r="BL16">
            <v>-1.8200000000000001E-2</v>
          </cell>
          <cell r="BN16">
            <v>-2.552</v>
          </cell>
          <cell r="BO16">
            <v>2.508</v>
          </cell>
          <cell r="BQ16">
            <v>0.6482</v>
          </cell>
          <cell r="BR16">
            <v>0.55159999999999998</v>
          </cell>
          <cell r="BS16">
            <v>0.20300000000000001</v>
          </cell>
          <cell r="BT16">
            <v>0.44379999999999997</v>
          </cell>
          <cell r="BU16">
            <v>6.7199999999999996E-2</v>
          </cell>
          <cell r="BV16">
            <v>0.13800000000000001</v>
          </cell>
          <cell r="BW16">
            <v>-1E-4</v>
          </cell>
          <cell r="BX16">
            <v>1E-3</v>
          </cell>
          <cell r="CD16">
            <v>30714.945199999991</v>
          </cell>
        </row>
        <row r="17">
          <cell r="D17">
            <v>0</v>
          </cell>
          <cell r="E17">
            <v>-0.53059999999999996</v>
          </cell>
          <cell r="F17">
            <v>1.0563</v>
          </cell>
          <cell r="G17">
            <v>1.5446</v>
          </cell>
          <cell r="H17">
            <v>-1E-4</v>
          </cell>
          <cell r="I17">
            <v>1E-4</v>
          </cell>
          <cell r="J17">
            <v>0.39100000000000001</v>
          </cell>
          <cell r="K17">
            <v>0.54359999999999997</v>
          </cell>
          <cell r="L17">
            <v>0.15479999999999999</v>
          </cell>
          <cell r="M17">
            <v>0.36359999999999998</v>
          </cell>
          <cell r="O17">
            <v>3.0807000000000002</v>
          </cell>
          <cell r="P17">
            <v>1.218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-1.4E-3</v>
          </cell>
          <cell r="Y17">
            <v>0</v>
          </cell>
          <cell r="AA17">
            <v>2.3856000000000002</v>
          </cell>
          <cell r="AB17">
            <v>0.93030000000000002</v>
          </cell>
          <cell r="AC17">
            <v>2.2448999999999999</v>
          </cell>
          <cell r="AD17">
            <v>1.7661</v>
          </cell>
          <cell r="AE17">
            <v>0.96120000000000005</v>
          </cell>
          <cell r="AF17">
            <v>0.60119999999999996</v>
          </cell>
          <cell r="AG17">
            <v>0</v>
          </cell>
          <cell r="AH17">
            <v>0</v>
          </cell>
          <cell r="AJ17">
            <v>1.4154</v>
          </cell>
          <cell r="AK17">
            <v>1.3902000000000001</v>
          </cell>
          <cell r="AL17">
            <v>1.1172</v>
          </cell>
          <cell r="AM17">
            <v>1.6569</v>
          </cell>
          <cell r="AN17">
            <v>0.30599999999999999</v>
          </cell>
          <cell r="AO17">
            <v>1.9332</v>
          </cell>
          <cell r="AP17">
            <v>0</v>
          </cell>
          <cell r="AQ17">
            <v>0</v>
          </cell>
          <cell r="AS17">
            <v>0.1764</v>
          </cell>
          <cell r="AT17">
            <v>-0.44040000000000001</v>
          </cell>
          <cell r="AV17">
            <v>0</v>
          </cell>
          <cell r="AW17">
            <v>1E-3</v>
          </cell>
          <cell r="AX17">
            <v>1.6632</v>
          </cell>
          <cell r="AY17">
            <v>1.2964</v>
          </cell>
          <cell r="AZ17">
            <v>-1.6799999999999999E-2</v>
          </cell>
          <cell r="BB17">
            <v>0.73919999999999997</v>
          </cell>
          <cell r="BC17">
            <v>-0.41020000000000001</v>
          </cell>
          <cell r="BD17">
            <v>0.51449999999999996</v>
          </cell>
          <cell r="BE17">
            <v>0.79520000000000002</v>
          </cell>
          <cell r="BF17">
            <v>-0.6744</v>
          </cell>
          <cell r="BG17">
            <v>0.23039999999999999</v>
          </cell>
          <cell r="BI17">
            <v>0.2954</v>
          </cell>
          <cell r="BJ17">
            <v>-0.17219999999999999</v>
          </cell>
          <cell r="BK17">
            <v>0.3458</v>
          </cell>
          <cell r="BL17">
            <v>-1.9599999999999999E-2</v>
          </cell>
          <cell r="BN17">
            <v>-2.5783999999999998</v>
          </cell>
          <cell r="BO17">
            <v>2.5167999999999999</v>
          </cell>
          <cell r="BQ17">
            <v>0.64539999999999997</v>
          </cell>
          <cell r="BR17">
            <v>0.55300000000000005</v>
          </cell>
          <cell r="BS17">
            <v>0.20230000000000001</v>
          </cell>
          <cell r="BT17">
            <v>0.44519999999999998</v>
          </cell>
          <cell r="BU17">
            <v>6.8400000000000002E-2</v>
          </cell>
          <cell r="BV17">
            <v>0.13800000000000001</v>
          </cell>
          <cell r="BW17">
            <v>-1E-4</v>
          </cell>
          <cell r="BX17">
            <v>1E-3</v>
          </cell>
          <cell r="CD17">
            <v>30844.229200000005</v>
          </cell>
        </row>
        <row r="18">
          <cell r="D18">
            <v>0</v>
          </cell>
          <cell r="E18">
            <v>-0.64400000000000002</v>
          </cell>
          <cell r="F18">
            <v>1.0563</v>
          </cell>
          <cell r="G18">
            <v>1.5561</v>
          </cell>
          <cell r="H18">
            <v>-1E-4</v>
          </cell>
          <cell r="I18">
            <v>1E-4</v>
          </cell>
          <cell r="J18">
            <v>0.39019999999999999</v>
          </cell>
          <cell r="K18">
            <v>0.51839999999999997</v>
          </cell>
          <cell r="L18">
            <v>0.1462</v>
          </cell>
          <cell r="M18">
            <v>0.3528</v>
          </cell>
          <cell r="O18">
            <v>3.234</v>
          </cell>
          <cell r="P18">
            <v>1.2621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-1.4E-3</v>
          </cell>
          <cell r="Y18">
            <v>0</v>
          </cell>
          <cell r="AA18">
            <v>2.4822000000000002</v>
          </cell>
          <cell r="AB18">
            <v>0.94499999999999995</v>
          </cell>
          <cell r="AC18">
            <v>2.3540999999999999</v>
          </cell>
          <cell r="AD18">
            <v>1.7493000000000001</v>
          </cell>
          <cell r="AE18">
            <v>0.96479999999999999</v>
          </cell>
          <cell r="AF18">
            <v>0.60119999999999996</v>
          </cell>
          <cell r="AG18">
            <v>0</v>
          </cell>
          <cell r="AH18">
            <v>0</v>
          </cell>
          <cell r="AJ18">
            <v>1.4133</v>
          </cell>
          <cell r="AK18">
            <v>1.4363999999999999</v>
          </cell>
          <cell r="AL18">
            <v>1.1214</v>
          </cell>
          <cell r="AM18">
            <v>1.7073</v>
          </cell>
          <cell r="AN18">
            <v>0.30959999999999999</v>
          </cell>
          <cell r="AO18">
            <v>1.9152</v>
          </cell>
          <cell r="AP18">
            <v>0</v>
          </cell>
          <cell r="AQ18">
            <v>0</v>
          </cell>
          <cell r="AS18">
            <v>0.18240000000000001</v>
          </cell>
          <cell r="AT18">
            <v>-0.432</v>
          </cell>
          <cell r="AV18">
            <v>0</v>
          </cell>
          <cell r="AW18">
            <v>1.4E-3</v>
          </cell>
          <cell r="AX18">
            <v>1.6883999999999999</v>
          </cell>
          <cell r="AY18">
            <v>1.3216000000000001</v>
          </cell>
          <cell r="AZ18">
            <v>-1.9599999999999999E-2</v>
          </cell>
          <cell r="BB18">
            <v>0.74619999999999997</v>
          </cell>
          <cell r="BC18">
            <v>-0.37380000000000002</v>
          </cell>
          <cell r="BD18">
            <v>0.51659999999999995</v>
          </cell>
          <cell r="BE18">
            <v>0.82879999999999998</v>
          </cell>
          <cell r="BF18">
            <v>-0.60719999999999996</v>
          </cell>
          <cell r="BG18">
            <v>-8.8800000000000004E-2</v>
          </cell>
          <cell r="BI18">
            <v>0.31080000000000002</v>
          </cell>
          <cell r="BJ18">
            <v>-0.16800000000000001</v>
          </cell>
          <cell r="BK18">
            <v>0.34860000000000002</v>
          </cell>
          <cell r="BL18">
            <v>-1.9599999999999999E-2</v>
          </cell>
          <cell r="BN18">
            <v>-2.552</v>
          </cell>
          <cell r="BO18">
            <v>2.552</v>
          </cell>
          <cell r="BQ18">
            <v>0.65310000000000001</v>
          </cell>
          <cell r="BR18">
            <v>0.55300000000000005</v>
          </cell>
          <cell r="BS18">
            <v>0.20369999999999999</v>
          </cell>
          <cell r="BT18">
            <v>0.4592</v>
          </cell>
          <cell r="BU18">
            <v>6.6000000000000003E-2</v>
          </cell>
          <cell r="BV18">
            <v>0.14280000000000001</v>
          </cell>
          <cell r="BW18">
            <v>-1E-4</v>
          </cell>
          <cell r="BX18">
            <v>1E-3</v>
          </cell>
          <cell r="CD18">
            <v>31185.143199999999</v>
          </cell>
        </row>
        <row r="19">
          <cell r="D19">
            <v>0</v>
          </cell>
          <cell r="E19">
            <v>-0.58379999999999999</v>
          </cell>
          <cell r="F19">
            <v>1.071</v>
          </cell>
          <cell r="G19">
            <v>1.5592999999999999</v>
          </cell>
          <cell r="H19">
            <v>-2.0000000000000001E-4</v>
          </cell>
          <cell r="I19">
            <v>1E-4</v>
          </cell>
          <cell r="J19">
            <v>0.3906</v>
          </cell>
          <cell r="K19">
            <v>0.51839999999999997</v>
          </cell>
          <cell r="L19">
            <v>0.14330000000000001</v>
          </cell>
          <cell r="M19">
            <v>0.3528</v>
          </cell>
          <cell r="O19">
            <v>3.2004000000000001</v>
          </cell>
          <cell r="P19">
            <v>1.1949000000000001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-1.4E-3</v>
          </cell>
          <cell r="Y19">
            <v>0</v>
          </cell>
          <cell r="AA19">
            <v>2.4738000000000002</v>
          </cell>
          <cell r="AB19">
            <v>0.94499999999999995</v>
          </cell>
          <cell r="AC19">
            <v>2.2911000000000001</v>
          </cell>
          <cell r="AD19">
            <v>1.7366999999999999</v>
          </cell>
          <cell r="AE19">
            <v>0.93600000000000005</v>
          </cell>
          <cell r="AF19">
            <v>0.64080000000000004</v>
          </cell>
          <cell r="AG19">
            <v>0</v>
          </cell>
          <cell r="AH19">
            <v>0</v>
          </cell>
          <cell r="AJ19">
            <v>1.3986000000000001</v>
          </cell>
          <cell r="AK19">
            <v>1.4238</v>
          </cell>
          <cell r="AL19">
            <v>1.1109</v>
          </cell>
          <cell r="AM19">
            <v>1.7073</v>
          </cell>
          <cell r="AN19">
            <v>0.30599999999999999</v>
          </cell>
          <cell r="AO19">
            <v>1.9044000000000001</v>
          </cell>
          <cell r="AP19">
            <v>0</v>
          </cell>
          <cell r="AQ19">
            <v>0</v>
          </cell>
          <cell r="AS19">
            <v>0.18240000000000001</v>
          </cell>
          <cell r="AT19">
            <v>-0.44159999999999999</v>
          </cell>
          <cell r="AV19">
            <v>0</v>
          </cell>
          <cell r="AW19">
            <v>1.4E-3</v>
          </cell>
          <cell r="AX19">
            <v>1.6155999999999999</v>
          </cell>
          <cell r="AY19">
            <v>1.4168000000000001</v>
          </cell>
          <cell r="AZ19">
            <v>-1.6799999999999999E-2</v>
          </cell>
          <cell r="BB19">
            <v>0.74619999999999997</v>
          </cell>
          <cell r="BC19">
            <v>-0.35560000000000003</v>
          </cell>
          <cell r="BD19">
            <v>0.51870000000000005</v>
          </cell>
          <cell r="BE19">
            <v>0.78400000000000003</v>
          </cell>
          <cell r="BF19">
            <v>-0.54</v>
          </cell>
          <cell r="BG19">
            <v>-0.44879999999999998</v>
          </cell>
          <cell r="BI19">
            <v>0.32200000000000001</v>
          </cell>
          <cell r="BJ19">
            <v>-0.17080000000000001</v>
          </cell>
          <cell r="BK19">
            <v>0.34860000000000002</v>
          </cell>
          <cell r="BL19">
            <v>-1.9599999999999999E-2</v>
          </cell>
          <cell r="BN19">
            <v>-2.5872000000000002</v>
          </cell>
          <cell r="BO19">
            <v>2.5432000000000001</v>
          </cell>
          <cell r="BQ19">
            <v>0.65029999999999999</v>
          </cell>
          <cell r="BR19">
            <v>0.56979999999999997</v>
          </cell>
          <cell r="BS19">
            <v>0.2051</v>
          </cell>
          <cell r="BT19">
            <v>0.434</v>
          </cell>
          <cell r="BU19">
            <v>6.7199999999999996E-2</v>
          </cell>
          <cell r="BV19">
            <v>0.14879999999999999</v>
          </cell>
          <cell r="BW19">
            <v>-1E-4</v>
          </cell>
          <cell r="BX19">
            <v>1E-3</v>
          </cell>
          <cell r="CD19">
            <v>30694.409199999998</v>
          </cell>
        </row>
        <row r="20">
          <cell r="D20">
            <v>0</v>
          </cell>
          <cell r="E20">
            <v>-0.54879999999999995</v>
          </cell>
          <cell r="F20">
            <v>1.071</v>
          </cell>
          <cell r="G20">
            <v>1.5592999999999999</v>
          </cell>
          <cell r="H20">
            <v>-2.0000000000000001E-4</v>
          </cell>
          <cell r="I20">
            <v>1E-4</v>
          </cell>
          <cell r="J20">
            <v>0.39240000000000003</v>
          </cell>
          <cell r="K20">
            <v>0.4824</v>
          </cell>
          <cell r="L20">
            <v>0.15479999999999999</v>
          </cell>
          <cell r="M20">
            <v>0.34560000000000002</v>
          </cell>
          <cell r="O20">
            <v>3.2130000000000001</v>
          </cell>
          <cell r="P20">
            <v>1.071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-1.4E-3</v>
          </cell>
          <cell r="Y20">
            <v>0</v>
          </cell>
          <cell r="AA20">
            <v>2.1398999999999999</v>
          </cell>
          <cell r="AB20">
            <v>0.94710000000000005</v>
          </cell>
          <cell r="AC20">
            <v>2.3331</v>
          </cell>
          <cell r="AD20">
            <v>1.7408999999999999</v>
          </cell>
          <cell r="AE20">
            <v>0.85319999999999996</v>
          </cell>
          <cell r="AF20">
            <v>0.70199999999999996</v>
          </cell>
          <cell r="AG20">
            <v>0</v>
          </cell>
          <cell r="AH20">
            <v>0</v>
          </cell>
          <cell r="AJ20">
            <v>1.4133</v>
          </cell>
          <cell r="AK20">
            <v>1.4238</v>
          </cell>
          <cell r="AL20">
            <v>1.1361000000000001</v>
          </cell>
          <cell r="AM20">
            <v>1.722</v>
          </cell>
          <cell r="AN20">
            <v>0.3024</v>
          </cell>
          <cell r="AO20">
            <v>1.8792</v>
          </cell>
          <cell r="AP20">
            <v>0</v>
          </cell>
          <cell r="AQ20">
            <v>0</v>
          </cell>
          <cell r="AS20">
            <v>0.18</v>
          </cell>
          <cell r="AT20">
            <v>-0.438</v>
          </cell>
          <cell r="AV20">
            <v>0</v>
          </cell>
          <cell r="AW20">
            <v>1.4E-3</v>
          </cell>
          <cell r="AX20">
            <v>1.6295999999999999</v>
          </cell>
          <cell r="AY20">
            <v>1.4616</v>
          </cell>
          <cell r="AZ20">
            <v>-1.9599999999999999E-2</v>
          </cell>
          <cell r="BB20">
            <v>0.74760000000000004</v>
          </cell>
          <cell r="BC20">
            <v>-0.21279999999999999</v>
          </cell>
          <cell r="BD20">
            <v>0.51870000000000005</v>
          </cell>
          <cell r="BE20">
            <v>0.82599999999999996</v>
          </cell>
          <cell r="BF20">
            <v>-0.54</v>
          </cell>
          <cell r="BG20">
            <v>-0.4536</v>
          </cell>
          <cell r="BI20">
            <v>0.315</v>
          </cell>
          <cell r="BJ20">
            <v>-0.17080000000000001</v>
          </cell>
          <cell r="BK20">
            <v>0.3458</v>
          </cell>
          <cell r="BL20">
            <v>-1.9599999999999999E-2</v>
          </cell>
          <cell r="BN20">
            <v>-2.5344000000000002</v>
          </cell>
          <cell r="BO20">
            <v>2.5344000000000002</v>
          </cell>
          <cell r="BQ20">
            <v>0.64680000000000004</v>
          </cell>
          <cell r="BR20">
            <v>0.55300000000000005</v>
          </cell>
          <cell r="BS20">
            <v>0.2044</v>
          </cell>
          <cell r="BT20">
            <v>0.42</v>
          </cell>
          <cell r="BU20">
            <v>7.0800000000000002E-2</v>
          </cell>
          <cell r="BV20">
            <v>0.15</v>
          </cell>
          <cell r="BW20">
            <v>-1E-4</v>
          </cell>
          <cell r="BX20">
            <v>1E-3</v>
          </cell>
          <cell r="CD20">
            <v>30549.425199999998</v>
          </cell>
        </row>
        <row r="21">
          <cell r="D21">
            <v>0</v>
          </cell>
          <cell r="E21">
            <v>-0.62439999999999996</v>
          </cell>
          <cell r="F21">
            <v>1.071</v>
          </cell>
          <cell r="G21">
            <v>1.5729</v>
          </cell>
          <cell r="H21">
            <v>-2.0000000000000001E-4</v>
          </cell>
          <cell r="I21">
            <v>1E-4</v>
          </cell>
          <cell r="J21">
            <v>0.37219999999999998</v>
          </cell>
          <cell r="K21">
            <v>0.53280000000000005</v>
          </cell>
          <cell r="L21">
            <v>0.1447</v>
          </cell>
          <cell r="M21">
            <v>0.44280000000000003</v>
          </cell>
          <cell r="O21">
            <v>3.2214</v>
          </cell>
          <cell r="P21">
            <v>1.0941000000000001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-1.4E-3</v>
          </cell>
          <cell r="Y21">
            <v>0</v>
          </cell>
          <cell r="AA21">
            <v>2.2595999999999998</v>
          </cell>
          <cell r="AB21">
            <v>0.94289999999999996</v>
          </cell>
          <cell r="AC21">
            <v>2.2806000000000002</v>
          </cell>
          <cell r="AD21">
            <v>1.7451000000000001</v>
          </cell>
          <cell r="AE21">
            <v>0.85319999999999996</v>
          </cell>
          <cell r="AF21">
            <v>0.7056</v>
          </cell>
          <cell r="AG21">
            <v>0</v>
          </cell>
          <cell r="AH21">
            <v>0</v>
          </cell>
          <cell r="AJ21">
            <v>1.4028</v>
          </cell>
          <cell r="AK21">
            <v>1.4300999999999999</v>
          </cell>
          <cell r="AL21">
            <v>1.1613</v>
          </cell>
          <cell r="AM21">
            <v>1.7115</v>
          </cell>
          <cell r="AN21">
            <v>0.3024</v>
          </cell>
          <cell r="AO21">
            <v>1.8755999999999999</v>
          </cell>
          <cell r="AP21">
            <v>0</v>
          </cell>
          <cell r="AQ21">
            <v>0</v>
          </cell>
          <cell r="AS21">
            <v>0.18240000000000001</v>
          </cell>
          <cell r="AT21">
            <v>-0.43919999999999998</v>
          </cell>
          <cell r="AV21">
            <v>0</v>
          </cell>
          <cell r="AW21">
            <v>1.4E-3</v>
          </cell>
          <cell r="AX21">
            <v>1.6072</v>
          </cell>
          <cell r="AY21">
            <v>1.47</v>
          </cell>
          <cell r="AZ21">
            <v>-1.6799999999999999E-2</v>
          </cell>
          <cell r="BB21">
            <v>0.74760000000000004</v>
          </cell>
          <cell r="BC21">
            <v>-0.43680000000000002</v>
          </cell>
          <cell r="BD21">
            <v>0.52500000000000002</v>
          </cell>
          <cell r="BE21">
            <v>0.77</v>
          </cell>
          <cell r="BF21">
            <v>-0.54720000000000002</v>
          </cell>
          <cell r="BG21">
            <v>-0.43919999999999998</v>
          </cell>
          <cell r="BI21">
            <v>0.32200000000000001</v>
          </cell>
          <cell r="BJ21">
            <v>-0.17080000000000001</v>
          </cell>
          <cell r="BK21">
            <v>0.34860000000000002</v>
          </cell>
          <cell r="BL21">
            <v>-1.9599999999999999E-2</v>
          </cell>
          <cell r="BN21">
            <v>-2.6135999999999999</v>
          </cell>
          <cell r="BO21">
            <v>2.5608</v>
          </cell>
          <cell r="BQ21">
            <v>0.65029999999999999</v>
          </cell>
          <cell r="BR21">
            <v>0.55720000000000003</v>
          </cell>
          <cell r="BS21">
            <v>0.2044</v>
          </cell>
          <cell r="BT21">
            <v>0.4214</v>
          </cell>
          <cell r="BU21">
            <v>6.9599999999999995E-2</v>
          </cell>
          <cell r="BV21">
            <v>0.15359999999999999</v>
          </cell>
          <cell r="BW21">
            <v>-1E-4</v>
          </cell>
          <cell r="BX21">
            <v>1E-3</v>
          </cell>
          <cell r="CD21">
            <v>30406.039199999996</v>
          </cell>
        </row>
        <row r="22">
          <cell r="D22">
            <v>0</v>
          </cell>
          <cell r="E22">
            <v>-0.441</v>
          </cell>
          <cell r="F22">
            <v>1.071</v>
          </cell>
          <cell r="G22">
            <v>1.5603</v>
          </cell>
          <cell r="H22">
            <v>-2.0000000000000001E-4</v>
          </cell>
          <cell r="I22">
            <v>1E-4</v>
          </cell>
          <cell r="J22">
            <v>0.34920000000000001</v>
          </cell>
          <cell r="K22">
            <v>0.54</v>
          </cell>
          <cell r="L22">
            <v>0.1426</v>
          </cell>
          <cell r="M22">
            <v>0.5796</v>
          </cell>
          <cell r="O22">
            <v>3.2151000000000001</v>
          </cell>
          <cell r="P22">
            <v>1.2033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-1.4E-3</v>
          </cell>
          <cell r="Y22">
            <v>0</v>
          </cell>
          <cell r="AA22">
            <v>2.3561999999999999</v>
          </cell>
          <cell r="AB22">
            <v>0.94499999999999995</v>
          </cell>
          <cell r="AC22">
            <v>2.3163</v>
          </cell>
          <cell r="AD22">
            <v>1.7408999999999999</v>
          </cell>
          <cell r="AE22">
            <v>0.84960000000000002</v>
          </cell>
          <cell r="AF22">
            <v>0.70199999999999996</v>
          </cell>
          <cell r="AG22">
            <v>0</v>
          </cell>
          <cell r="AH22">
            <v>0</v>
          </cell>
          <cell r="AJ22">
            <v>1.4112</v>
          </cell>
          <cell r="AK22">
            <v>1.4553</v>
          </cell>
          <cell r="AL22">
            <v>1.1738999999999999</v>
          </cell>
          <cell r="AM22">
            <v>1.6841999999999999</v>
          </cell>
          <cell r="AN22">
            <v>0.3024</v>
          </cell>
          <cell r="AO22">
            <v>1.8720000000000001</v>
          </cell>
          <cell r="AP22">
            <v>0</v>
          </cell>
          <cell r="AQ22">
            <v>0</v>
          </cell>
          <cell r="AS22">
            <v>0.1812</v>
          </cell>
          <cell r="AT22">
            <v>-0.43680000000000002</v>
          </cell>
          <cell r="AV22">
            <v>5.0000000000000001E-4</v>
          </cell>
          <cell r="AW22">
            <v>1.4E-3</v>
          </cell>
          <cell r="AX22">
            <v>1.5960000000000001</v>
          </cell>
          <cell r="AY22">
            <v>1.4783999999999999</v>
          </cell>
          <cell r="AZ22">
            <v>-1.8200000000000001E-2</v>
          </cell>
          <cell r="BB22">
            <v>0.749</v>
          </cell>
          <cell r="BC22">
            <v>-0.371</v>
          </cell>
          <cell r="BD22">
            <v>0.52710000000000001</v>
          </cell>
          <cell r="BE22">
            <v>0.78400000000000003</v>
          </cell>
          <cell r="BF22">
            <v>-0.54</v>
          </cell>
          <cell r="BG22">
            <v>-0.432</v>
          </cell>
          <cell r="BI22">
            <v>0.31780000000000003</v>
          </cell>
          <cell r="BJ22">
            <v>-0.16800000000000001</v>
          </cell>
          <cell r="BK22">
            <v>0.34860000000000002</v>
          </cell>
          <cell r="BL22">
            <v>-1.9599999999999999E-2</v>
          </cell>
          <cell r="BN22">
            <v>-2.5344000000000002</v>
          </cell>
          <cell r="BO22">
            <v>2.5432000000000001</v>
          </cell>
          <cell r="BQ22">
            <v>0.6552</v>
          </cell>
          <cell r="BR22">
            <v>0.55159999999999998</v>
          </cell>
          <cell r="BS22">
            <v>0.2051</v>
          </cell>
          <cell r="BT22">
            <v>0.41720000000000002</v>
          </cell>
          <cell r="BU22">
            <v>7.3200000000000001E-2</v>
          </cell>
          <cell r="BV22">
            <v>0.15479999999999999</v>
          </cell>
          <cell r="BW22">
            <v>-1E-4</v>
          </cell>
          <cell r="BX22">
            <v>1E-3</v>
          </cell>
          <cell r="CD22">
            <v>31092.807199999999</v>
          </cell>
        </row>
        <row r="23">
          <cell r="D23">
            <v>0</v>
          </cell>
          <cell r="E23">
            <v>-0.3458</v>
          </cell>
          <cell r="F23">
            <v>1.0751999999999999</v>
          </cell>
          <cell r="G23">
            <v>1.5561</v>
          </cell>
          <cell r="H23">
            <v>-2.0000000000000001E-4</v>
          </cell>
          <cell r="I23">
            <v>1E-4</v>
          </cell>
          <cell r="J23">
            <v>0.34849999999999998</v>
          </cell>
          <cell r="K23">
            <v>0.55079999999999996</v>
          </cell>
          <cell r="L23">
            <v>0.14829999999999999</v>
          </cell>
          <cell r="M23">
            <v>0.59399999999999997</v>
          </cell>
          <cell r="O23">
            <v>3.2865000000000002</v>
          </cell>
          <cell r="P23">
            <v>1.2033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-1.4E-3</v>
          </cell>
          <cell r="Y23">
            <v>0</v>
          </cell>
          <cell r="AA23">
            <v>2.2176</v>
          </cell>
          <cell r="AB23">
            <v>0.93869999999999998</v>
          </cell>
          <cell r="AC23">
            <v>2.3037000000000001</v>
          </cell>
          <cell r="AD23">
            <v>1.7262</v>
          </cell>
          <cell r="AE23">
            <v>0.85319999999999996</v>
          </cell>
          <cell r="AF23">
            <v>0.7056</v>
          </cell>
          <cell r="AG23">
            <v>0</v>
          </cell>
          <cell r="AH23">
            <v>0</v>
          </cell>
          <cell r="AJ23">
            <v>1.4321999999999999</v>
          </cell>
          <cell r="AK23">
            <v>1.4007000000000001</v>
          </cell>
          <cell r="AL23">
            <v>1.155</v>
          </cell>
          <cell r="AM23">
            <v>1.7387999999999999</v>
          </cell>
          <cell r="AN23">
            <v>0.3024</v>
          </cell>
          <cell r="AO23">
            <v>1.8720000000000001</v>
          </cell>
          <cell r="AP23">
            <v>0</v>
          </cell>
          <cell r="AQ23">
            <v>0</v>
          </cell>
          <cell r="AS23">
            <v>0.192</v>
          </cell>
          <cell r="AT23">
            <v>-0.43080000000000002</v>
          </cell>
          <cell r="AV23">
            <v>0</v>
          </cell>
          <cell r="AW23">
            <v>1.4E-3</v>
          </cell>
          <cell r="AX23">
            <v>1.6155999999999999</v>
          </cell>
          <cell r="AY23">
            <v>1.4756</v>
          </cell>
          <cell r="AZ23">
            <v>-1.8200000000000001E-2</v>
          </cell>
          <cell r="BB23">
            <v>0.74619999999999997</v>
          </cell>
          <cell r="BC23">
            <v>-0.29260000000000003</v>
          </cell>
          <cell r="BD23">
            <v>0.52290000000000003</v>
          </cell>
          <cell r="BE23">
            <v>0.82879999999999998</v>
          </cell>
          <cell r="BF23">
            <v>-0.54479999999999995</v>
          </cell>
          <cell r="BG23">
            <v>-0.43440000000000001</v>
          </cell>
          <cell r="BI23">
            <v>0.31640000000000001</v>
          </cell>
          <cell r="BJ23">
            <v>-0.17080000000000001</v>
          </cell>
          <cell r="BK23">
            <v>0.34720000000000001</v>
          </cell>
          <cell r="BL23">
            <v>-1.9599999999999999E-2</v>
          </cell>
          <cell r="BN23">
            <v>-2.4992000000000001</v>
          </cell>
          <cell r="BO23">
            <v>2.5344000000000002</v>
          </cell>
          <cell r="BQ23">
            <v>0.64959999999999996</v>
          </cell>
          <cell r="BR23">
            <v>0.55300000000000005</v>
          </cell>
          <cell r="BS23">
            <v>0.21840000000000001</v>
          </cell>
          <cell r="BT23">
            <v>0.41720000000000002</v>
          </cell>
          <cell r="BU23">
            <v>7.0800000000000002E-2</v>
          </cell>
          <cell r="BV23">
            <v>0.156</v>
          </cell>
          <cell r="BW23">
            <v>-1E-4</v>
          </cell>
          <cell r="BX23">
            <v>1E-3</v>
          </cell>
          <cell r="CD23">
            <v>31297.571200000006</v>
          </cell>
        </row>
        <row r="24">
          <cell r="D24">
            <v>0</v>
          </cell>
          <cell r="E24">
            <v>-0.52780000000000005</v>
          </cell>
          <cell r="F24">
            <v>1.0668</v>
          </cell>
          <cell r="G24">
            <v>1.5571999999999999</v>
          </cell>
          <cell r="H24">
            <v>-2.0000000000000001E-4</v>
          </cell>
          <cell r="I24">
            <v>1E-4</v>
          </cell>
          <cell r="J24">
            <v>0.37440000000000001</v>
          </cell>
          <cell r="K24">
            <v>0.56159999999999999</v>
          </cell>
          <cell r="L24">
            <v>0.17499999999999999</v>
          </cell>
          <cell r="M24">
            <v>0.53280000000000005</v>
          </cell>
          <cell r="O24">
            <v>3.1941000000000002</v>
          </cell>
          <cell r="P24">
            <v>1.0983000000000001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-1.4E-3</v>
          </cell>
          <cell r="Y24">
            <v>0</v>
          </cell>
          <cell r="AA24">
            <v>2.2785000000000002</v>
          </cell>
          <cell r="AB24">
            <v>0.93869999999999998</v>
          </cell>
          <cell r="AC24">
            <v>2.2616999999999998</v>
          </cell>
          <cell r="AD24">
            <v>1.7430000000000001</v>
          </cell>
          <cell r="AE24">
            <v>0.85319999999999996</v>
          </cell>
          <cell r="AF24">
            <v>0.71279999999999999</v>
          </cell>
          <cell r="AG24">
            <v>0</v>
          </cell>
          <cell r="AH24">
            <v>0</v>
          </cell>
          <cell r="AJ24">
            <v>1.4258999999999999</v>
          </cell>
          <cell r="AK24">
            <v>1.4384999999999999</v>
          </cell>
          <cell r="AL24">
            <v>1.1487000000000001</v>
          </cell>
          <cell r="AM24">
            <v>1.7303999999999999</v>
          </cell>
          <cell r="AN24">
            <v>0.3024</v>
          </cell>
          <cell r="AO24">
            <v>1.8828</v>
          </cell>
          <cell r="AP24">
            <v>0</v>
          </cell>
          <cell r="AQ24">
            <v>0</v>
          </cell>
          <cell r="AS24">
            <v>0.18959999999999999</v>
          </cell>
          <cell r="AT24">
            <v>-0.438</v>
          </cell>
          <cell r="AV24">
            <v>0</v>
          </cell>
          <cell r="AW24">
            <v>1.4E-3</v>
          </cell>
          <cell r="AX24">
            <v>1.5791999999999999</v>
          </cell>
          <cell r="AY24">
            <v>1.4812000000000001</v>
          </cell>
          <cell r="AZ24">
            <v>-1.8200000000000001E-2</v>
          </cell>
          <cell r="BB24">
            <v>0.73080000000000001</v>
          </cell>
          <cell r="BC24">
            <v>-0.2576</v>
          </cell>
          <cell r="BD24">
            <v>0.51659999999999995</v>
          </cell>
          <cell r="BE24">
            <v>0.79520000000000002</v>
          </cell>
          <cell r="BF24">
            <v>-0.53759999999999997</v>
          </cell>
          <cell r="BG24">
            <v>-0.44400000000000001</v>
          </cell>
          <cell r="BI24">
            <v>0.3206</v>
          </cell>
          <cell r="BJ24">
            <v>-0.16800000000000001</v>
          </cell>
          <cell r="BK24">
            <v>0.34720000000000001</v>
          </cell>
          <cell r="BL24">
            <v>-1.9599999999999999E-2</v>
          </cell>
          <cell r="BN24">
            <v>-2.4815999999999998</v>
          </cell>
          <cell r="BO24">
            <v>2.5695999999999999</v>
          </cell>
          <cell r="BQ24">
            <v>0.64890000000000003</v>
          </cell>
          <cell r="BR24">
            <v>0.51659999999999995</v>
          </cell>
          <cell r="BS24">
            <v>0.26390000000000002</v>
          </cell>
          <cell r="BT24">
            <v>0.42420000000000002</v>
          </cell>
          <cell r="BU24">
            <v>7.0800000000000002E-2</v>
          </cell>
          <cell r="BV24">
            <v>0.15720000000000001</v>
          </cell>
          <cell r="BW24">
            <v>-1E-4</v>
          </cell>
          <cell r="BX24">
            <v>1E-3</v>
          </cell>
          <cell r="CD24">
            <v>30996.769200000006</v>
          </cell>
        </row>
        <row r="25">
          <cell r="D25">
            <v>0</v>
          </cell>
          <cell r="E25">
            <v>-0.4536</v>
          </cell>
          <cell r="F25">
            <v>1.0689</v>
          </cell>
          <cell r="G25">
            <v>1.5550999999999999</v>
          </cell>
          <cell r="H25">
            <v>-2.0000000000000001E-4</v>
          </cell>
          <cell r="I25">
            <v>1E-4</v>
          </cell>
          <cell r="J25">
            <v>0.3881</v>
          </cell>
          <cell r="K25">
            <v>0.61560000000000004</v>
          </cell>
          <cell r="L25">
            <v>0.17599999999999999</v>
          </cell>
          <cell r="M25">
            <v>0.4032</v>
          </cell>
          <cell r="O25">
            <v>3.1374</v>
          </cell>
          <cell r="P25">
            <v>1.0941000000000001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-1.4E-3</v>
          </cell>
          <cell r="Y25">
            <v>0</v>
          </cell>
          <cell r="AA25">
            <v>2.1503999999999999</v>
          </cell>
          <cell r="AB25">
            <v>0.93030000000000002</v>
          </cell>
          <cell r="AC25">
            <v>2.1966000000000001</v>
          </cell>
          <cell r="AD25">
            <v>1.7366999999999999</v>
          </cell>
          <cell r="AE25">
            <v>0.85319999999999996</v>
          </cell>
          <cell r="AF25">
            <v>0.70920000000000005</v>
          </cell>
          <cell r="AG25">
            <v>0</v>
          </cell>
          <cell r="AH25">
            <v>0</v>
          </cell>
          <cell r="AJ25">
            <v>1.4406000000000001</v>
          </cell>
          <cell r="AK25">
            <v>1.4300999999999999</v>
          </cell>
          <cell r="AL25">
            <v>1.1424000000000001</v>
          </cell>
          <cell r="AM25">
            <v>1.7073</v>
          </cell>
          <cell r="AN25">
            <v>0.29880000000000001</v>
          </cell>
          <cell r="AO25">
            <v>1.8720000000000001</v>
          </cell>
          <cell r="AP25">
            <v>0</v>
          </cell>
          <cell r="AQ25">
            <v>0</v>
          </cell>
          <cell r="AS25">
            <v>0.18479999999999999</v>
          </cell>
          <cell r="AT25">
            <v>-0.43440000000000001</v>
          </cell>
          <cell r="AV25">
            <v>0</v>
          </cell>
          <cell r="AW25">
            <v>2.3999999999999998E-3</v>
          </cell>
          <cell r="AX25">
            <v>1.54</v>
          </cell>
          <cell r="AY25">
            <v>1.4616</v>
          </cell>
          <cell r="AZ25">
            <v>-1.8200000000000001E-2</v>
          </cell>
          <cell r="BB25">
            <v>0.70699999999999996</v>
          </cell>
          <cell r="BC25">
            <v>-0.33460000000000001</v>
          </cell>
          <cell r="BD25">
            <v>0.55859999999999999</v>
          </cell>
          <cell r="BE25">
            <v>0.74760000000000004</v>
          </cell>
          <cell r="BF25">
            <v>-0.54</v>
          </cell>
          <cell r="BG25">
            <v>-0.44159999999999999</v>
          </cell>
          <cell r="BI25">
            <v>0.30940000000000001</v>
          </cell>
          <cell r="BJ25">
            <v>-0.17219999999999999</v>
          </cell>
          <cell r="BK25">
            <v>0.34300000000000003</v>
          </cell>
          <cell r="BL25">
            <v>-1.8200000000000001E-2</v>
          </cell>
          <cell r="BN25">
            <v>-2.5432000000000001</v>
          </cell>
          <cell r="BO25">
            <v>2.5432000000000001</v>
          </cell>
          <cell r="BQ25">
            <v>0.65029999999999999</v>
          </cell>
          <cell r="BR25">
            <v>0.49840000000000001</v>
          </cell>
          <cell r="BS25">
            <v>0.25829999999999997</v>
          </cell>
          <cell r="BT25">
            <v>0.441</v>
          </cell>
          <cell r="BU25">
            <v>6.8400000000000002E-2</v>
          </cell>
          <cell r="BV25">
            <v>0.15359999999999999</v>
          </cell>
          <cell r="BW25">
            <v>-1E-4</v>
          </cell>
          <cell r="BX25">
            <v>8.9999999999999998E-4</v>
          </cell>
          <cell r="CD25">
            <v>30416.988799999996</v>
          </cell>
        </row>
        <row r="26">
          <cell r="D26">
            <v>0</v>
          </cell>
          <cell r="E26">
            <v>-0.51239999999999997</v>
          </cell>
          <cell r="F26">
            <v>1.0626</v>
          </cell>
          <cell r="G26">
            <v>1.5392999999999999</v>
          </cell>
          <cell r="H26">
            <v>-2.0000000000000001E-4</v>
          </cell>
          <cell r="I26">
            <v>1E-4</v>
          </cell>
          <cell r="J26">
            <v>0.38740000000000002</v>
          </cell>
          <cell r="K26">
            <v>0.5544</v>
          </cell>
          <cell r="L26">
            <v>0.15590000000000001</v>
          </cell>
          <cell r="M26">
            <v>0.38159999999999999</v>
          </cell>
          <cell r="O26">
            <v>3.0870000000000002</v>
          </cell>
          <cell r="P26">
            <v>1.0164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-1.4E-3</v>
          </cell>
          <cell r="Y26">
            <v>0</v>
          </cell>
          <cell r="AA26">
            <v>2.2953000000000001</v>
          </cell>
          <cell r="AB26">
            <v>0.92820000000000003</v>
          </cell>
          <cell r="AC26">
            <v>2.2953000000000001</v>
          </cell>
          <cell r="AD26">
            <v>1.7094</v>
          </cell>
          <cell r="AE26">
            <v>0.84599999999999997</v>
          </cell>
          <cell r="AF26">
            <v>0.70920000000000005</v>
          </cell>
          <cell r="AG26">
            <v>0</v>
          </cell>
          <cell r="AH26">
            <v>0</v>
          </cell>
          <cell r="AJ26">
            <v>1.4427000000000001</v>
          </cell>
          <cell r="AK26">
            <v>1.3902000000000001</v>
          </cell>
          <cell r="AL26">
            <v>1.1297999999999999</v>
          </cell>
          <cell r="AM26">
            <v>1.6947000000000001</v>
          </cell>
          <cell r="AN26">
            <v>0.29880000000000001</v>
          </cell>
          <cell r="AO26">
            <v>1.8684000000000001</v>
          </cell>
          <cell r="AP26">
            <v>0</v>
          </cell>
          <cell r="AQ26">
            <v>0</v>
          </cell>
          <cell r="AS26">
            <v>0.18479999999999999</v>
          </cell>
          <cell r="AT26">
            <v>-0.42720000000000002</v>
          </cell>
          <cell r="AV26">
            <v>0</v>
          </cell>
          <cell r="AW26">
            <v>1.4E-3</v>
          </cell>
          <cell r="AX26">
            <v>1.5820000000000001</v>
          </cell>
          <cell r="AY26">
            <v>1.4476</v>
          </cell>
          <cell r="AZ26">
            <v>-1.8200000000000001E-2</v>
          </cell>
          <cell r="BB26">
            <v>0.7</v>
          </cell>
          <cell r="BC26">
            <v>-0.36399999999999999</v>
          </cell>
          <cell r="BD26">
            <v>0.57330000000000003</v>
          </cell>
          <cell r="BE26">
            <v>0.77559999999999996</v>
          </cell>
          <cell r="BF26">
            <v>-0.54</v>
          </cell>
          <cell r="BG26">
            <v>-0.44879999999999998</v>
          </cell>
          <cell r="BI26">
            <v>0.31640000000000001</v>
          </cell>
          <cell r="BJ26">
            <v>-0.1694</v>
          </cell>
          <cell r="BK26">
            <v>0.34160000000000001</v>
          </cell>
          <cell r="BL26">
            <v>-1.9599999999999999E-2</v>
          </cell>
          <cell r="BN26">
            <v>-2.5344000000000002</v>
          </cell>
          <cell r="BO26">
            <v>2.5167999999999999</v>
          </cell>
          <cell r="BQ26">
            <v>0.64749999999999996</v>
          </cell>
          <cell r="BR26">
            <v>0.49559999999999998</v>
          </cell>
          <cell r="BS26">
            <v>0.25900000000000001</v>
          </cell>
          <cell r="BT26">
            <v>0.43680000000000002</v>
          </cell>
          <cell r="BU26">
            <v>6.7199999999999996E-2</v>
          </cell>
          <cell r="BV26">
            <v>0.15359999999999999</v>
          </cell>
          <cell r="BW26">
            <v>-1E-4</v>
          </cell>
          <cell r="BX26">
            <v>8.9999999999999998E-4</v>
          </cell>
          <cell r="CD26">
            <v>30257.195199999991</v>
          </cell>
        </row>
        <row r="27">
          <cell r="D27">
            <v>0</v>
          </cell>
          <cell r="E27">
            <v>-0.54600000000000004</v>
          </cell>
          <cell r="F27">
            <v>1.0647</v>
          </cell>
          <cell r="G27">
            <v>1.5435000000000001</v>
          </cell>
          <cell r="H27">
            <v>-2.0000000000000001E-4</v>
          </cell>
          <cell r="I27">
            <v>1E-4</v>
          </cell>
          <cell r="J27">
            <v>0.39019999999999999</v>
          </cell>
          <cell r="K27">
            <v>0.47520000000000001</v>
          </cell>
          <cell r="L27">
            <v>0.1537</v>
          </cell>
          <cell r="M27">
            <v>0.3528</v>
          </cell>
          <cell r="O27">
            <v>3.15</v>
          </cell>
          <cell r="P27">
            <v>0.71819999999999995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-1.4E-3</v>
          </cell>
          <cell r="Y27">
            <v>0</v>
          </cell>
          <cell r="AA27">
            <v>2.0790000000000002</v>
          </cell>
          <cell r="AB27">
            <v>0.94920000000000004</v>
          </cell>
          <cell r="AC27">
            <v>2.2911000000000001</v>
          </cell>
          <cell r="AD27">
            <v>1.7052</v>
          </cell>
          <cell r="AE27">
            <v>0.84960000000000002</v>
          </cell>
          <cell r="AF27">
            <v>0.71279999999999999</v>
          </cell>
          <cell r="AG27">
            <v>0</v>
          </cell>
          <cell r="AH27">
            <v>0</v>
          </cell>
          <cell r="AJ27">
            <v>1.4321999999999999</v>
          </cell>
          <cell r="AK27">
            <v>1.4384999999999999</v>
          </cell>
          <cell r="AL27">
            <v>1.1487000000000001</v>
          </cell>
          <cell r="AM27">
            <v>1.6632</v>
          </cell>
          <cell r="AN27">
            <v>0.30599999999999999</v>
          </cell>
          <cell r="AO27">
            <v>1.8684000000000001</v>
          </cell>
          <cell r="AP27">
            <v>0</v>
          </cell>
          <cell r="AQ27">
            <v>0</v>
          </cell>
          <cell r="AS27">
            <v>0.2112</v>
          </cell>
          <cell r="AT27">
            <v>-0.44400000000000001</v>
          </cell>
          <cell r="AV27">
            <v>0</v>
          </cell>
          <cell r="AW27">
            <v>1.4E-3</v>
          </cell>
          <cell r="AX27">
            <v>1.5764</v>
          </cell>
          <cell r="AY27">
            <v>1.4532</v>
          </cell>
          <cell r="AZ27">
            <v>-1.8200000000000001E-2</v>
          </cell>
          <cell r="BB27">
            <v>0.69440000000000002</v>
          </cell>
          <cell r="BC27">
            <v>-0.2324</v>
          </cell>
          <cell r="BD27">
            <v>0.58169999999999999</v>
          </cell>
          <cell r="BE27">
            <v>0.80079999999999996</v>
          </cell>
          <cell r="BF27">
            <v>-0.53759999999999997</v>
          </cell>
          <cell r="BG27">
            <v>-0.42959999999999998</v>
          </cell>
          <cell r="BI27">
            <v>0.31080000000000002</v>
          </cell>
          <cell r="BJ27">
            <v>-0.17080000000000001</v>
          </cell>
          <cell r="BK27">
            <v>0.34300000000000003</v>
          </cell>
          <cell r="BL27">
            <v>-1.9599999999999999E-2</v>
          </cell>
          <cell r="BN27">
            <v>-2.5255999999999998</v>
          </cell>
          <cell r="BO27">
            <v>2.5344000000000002</v>
          </cell>
          <cell r="BQ27">
            <v>0.64190000000000003</v>
          </cell>
          <cell r="BR27">
            <v>0.497</v>
          </cell>
          <cell r="BS27">
            <v>0.25829999999999997</v>
          </cell>
          <cell r="BT27">
            <v>0.44379999999999997</v>
          </cell>
          <cell r="BU27">
            <v>6.8400000000000002E-2</v>
          </cell>
          <cell r="BV27">
            <v>0.15240000000000001</v>
          </cell>
          <cell r="BW27">
            <v>-1E-4</v>
          </cell>
          <cell r="BX27">
            <v>8.9999999999999998E-4</v>
          </cell>
          <cell r="CD27">
            <v>29937.019200000013</v>
          </cell>
        </row>
        <row r="28">
          <cell r="D28">
            <v>0</v>
          </cell>
          <cell r="E28">
            <v>-0.55159999999999998</v>
          </cell>
          <cell r="F28">
            <v>1.0605</v>
          </cell>
          <cell r="G28">
            <v>1.5414000000000001</v>
          </cell>
          <cell r="H28">
            <v>-2.0000000000000001E-4</v>
          </cell>
          <cell r="I28">
            <v>1E-4</v>
          </cell>
          <cell r="J28">
            <v>0.3931</v>
          </cell>
          <cell r="K28">
            <v>0.38879999999999998</v>
          </cell>
          <cell r="L28">
            <v>0.15620000000000001</v>
          </cell>
          <cell r="M28">
            <v>0.3528</v>
          </cell>
          <cell r="O28">
            <v>3.1436999999999999</v>
          </cell>
          <cell r="P28">
            <v>0.82530000000000003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-1.4E-3</v>
          </cell>
          <cell r="Y28">
            <v>0</v>
          </cell>
          <cell r="AA28">
            <v>2.2785000000000002</v>
          </cell>
          <cell r="AB28">
            <v>0.95550000000000002</v>
          </cell>
          <cell r="AC28">
            <v>2.2343999999999999</v>
          </cell>
          <cell r="AD28">
            <v>1.7010000000000001</v>
          </cell>
          <cell r="AE28">
            <v>0.84960000000000002</v>
          </cell>
          <cell r="AF28">
            <v>0.70920000000000005</v>
          </cell>
          <cell r="AG28">
            <v>0</v>
          </cell>
          <cell r="AH28">
            <v>0</v>
          </cell>
          <cell r="AJ28">
            <v>1.4363999999999999</v>
          </cell>
          <cell r="AK28">
            <v>1.4175</v>
          </cell>
          <cell r="AL28">
            <v>1.1382000000000001</v>
          </cell>
          <cell r="AM28">
            <v>1.659</v>
          </cell>
          <cell r="AN28">
            <v>0.3024</v>
          </cell>
          <cell r="AO28">
            <v>1.8684000000000001</v>
          </cell>
          <cell r="AP28">
            <v>0</v>
          </cell>
          <cell r="AQ28">
            <v>0</v>
          </cell>
          <cell r="AS28">
            <v>0.21</v>
          </cell>
          <cell r="AT28">
            <v>-0.4476</v>
          </cell>
          <cell r="AV28">
            <v>0</v>
          </cell>
          <cell r="AW28">
            <v>1.4E-3</v>
          </cell>
          <cell r="AX28">
            <v>1.5680000000000001</v>
          </cell>
          <cell r="AY28">
            <v>1.4616</v>
          </cell>
          <cell r="AZ28">
            <v>-1.6799999999999999E-2</v>
          </cell>
          <cell r="BB28">
            <v>0.69720000000000004</v>
          </cell>
          <cell r="BC28">
            <v>-0.39200000000000002</v>
          </cell>
          <cell r="BD28">
            <v>0.57330000000000003</v>
          </cell>
          <cell r="BE28">
            <v>0.77839999999999998</v>
          </cell>
          <cell r="BF28">
            <v>-0.53759999999999997</v>
          </cell>
          <cell r="BG28">
            <v>-0.43440000000000001</v>
          </cell>
          <cell r="BI28">
            <v>0.30940000000000001</v>
          </cell>
          <cell r="BJ28">
            <v>-0.1694</v>
          </cell>
          <cell r="BK28">
            <v>0.34160000000000001</v>
          </cell>
          <cell r="BL28">
            <v>-1.9599999999999999E-2</v>
          </cell>
          <cell r="BN28">
            <v>-2.6751999999999998</v>
          </cell>
          <cell r="BO28">
            <v>2.5255999999999998</v>
          </cell>
          <cell r="BQ28">
            <v>0.64539999999999997</v>
          </cell>
          <cell r="BR28">
            <v>0.49419999999999997</v>
          </cell>
          <cell r="BS28">
            <v>0.25829999999999997</v>
          </cell>
          <cell r="BT28">
            <v>0.44519999999999998</v>
          </cell>
          <cell r="BU28">
            <v>6.7199999999999996E-2</v>
          </cell>
          <cell r="BV28">
            <v>0.1512</v>
          </cell>
          <cell r="BW28">
            <v>-1E-4</v>
          </cell>
          <cell r="BX28">
            <v>8.9999999999999998E-4</v>
          </cell>
          <cell r="CD28">
            <v>29695.223200000008</v>
          </cell>
        </row>
        <row r="29">
          <cell r="D29">
            <v>0</v>
          </cell>
          <cell r="E29">
            <v>-0.56140000000000001</v>
          </cell>
          <cell r="F29">
            <v>1.0626</v>
          </cell>
          <cell r="G29">
            <v>1.5383</v>
          </cell>
          <cell r="H29">
            <v>-2.0000000000000001E-4</v>
          </cell>
          <cell r="I29">
            <v>1E-4</v>
          </cell>
          <cell r="J29">
            <v>0.39460000000000001</v>
          </cell>
          <cell r="K29">
            <v>0.39600000000000002</v>
          </cell>
          <cell r="L29">
            <v>0.158</v>
          </cell>
          <cell r="M29">
            <v>0.35639999999999999</v>
          </cell>
          <cell r="O29">
            <v>3.1311</v>
          </cell>
          <cell r="P29">
            <v>1.2284999999999999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-1.4E-3</v>
          </cell>
          <cell r="Y29">
            <v>0</v>
          </cell>
          <cell r="AA29">
            <v>2.1966000000000001</v>
          </cell>
          <cell r="AB29">
            <v>0.94289999999999996</v>
          </cell>
          <cell r="AC29">
            <v>2.2029000000000001</v>
          </cell>
          <cell r="AD29">
            <v>1.7031000000000001</v>
          </cell>
          <cell r="AE29">
            <v>0.84960000000000002</v>
          </cell>
          <cell r="AF29">
            <v>0.71279999999999999</v>
          </cell>
          <cell r="AG29">
            <v>0</v>
          </cell>
          <cell r="AH29">
            <v>0</v>
          </cell>
          <cell r="AJ29">
            <v>1.4427000000000001</v>
          </cell>
          <cell r="AK29">
            <v>1.3944000000000001</v>
          </cell>
          <cell r="AL29">
            <v>1.1445000000000001</v>
          </cell>
          <cell r="AM29">
            <v>1.6569</v>
          </cell>
          <cell r="AN29">
            <v>0.30599999999999999</v>
          </cell>
          <cell r="AO29">
            <v>1.8755999999999999</v>
          </cell>
          <cell r="AP29">
            <v>0</v>
          </cell>
          <cell r="AQ29">
            <v>0</v>
          </cell>
          <cell r="AS29">
            <v>0.2064</v>
          </cell>
          <cell r="AT29">
            <v>-0.44640000000000002</v>
          </cell>
          <cell r="AV29">
            <v>0</v>
          </cell>
          <cell r="AW29">
            <v>1E-3</v>
          </cell>
          <cell r="AX29">
            <v>1.5820000000000001</v>
          </cell>
          <cell r="AY29">
            <v>1.456</v>
          </cell>
          <cell r="AZ29">
            <v>-1.8200000000000001E-2</v>
          </cell>
          <cell r="BB29">
            <v>0.70140000000000002</v>
          </cell>
          <cell r="BC29">
            <v>-0.46479999999999999</v>
          </cell>
          <cell r="BD29">
            <v>0.56699999999999995</v>
          </cell>
          <cell r="BE29">
            <v>0.71679999999999999</v>
          </cell>
          <cell r="BF29">
            <v>-0.53759999999999997</v>
          </cell>
          <cell r="BG29">
            <v>-0.44159999999999999</v>
          </cell>
          <cell r="BI29">
            <v>0.31640000000000001</v>
          </cell>
          <cell r="BJ29">
            <v>-0.17219999999999999</v>
          </cell>
          <cell r="BK29">
            <v>0.34160000000000001</v>
          </cell>
          <cell r="BL29">
            <v>-1.9599999999999999E-2</v>
          </cell>
          <cell r="BN29">
            <v>-2.7544</v>
          </cell>
          <cell r="BO29">
            <v>2.5255999999999998</v>
          </cell>
          <cell r="BQ29">
            <v>0.65169999999999995</v>
          </cell>
          <cell r="BR29">
            <v>0.49840000000000001</v>
          </cell>
          <cell r="BS29">
            <v>0.25900000000000001</v>
          </cell>
          <cell r="BT29">
            <v>0.441</v>
          </cell>
          <cell r="BU29">
            <v>6.7199999999999996E-2</v>
          </cell>
          <cell r="BV29">
            <v>0.15240000000000001</v>
          </cell>
          <cell r="BW29">
            <v>-1E-4</v>
          </cell>
          <cell r="BX29">
            <v>8.9999999999999998E-4</v>
          </cell>
          <cell r="CD29">
            <v>29760.529200000008</v>
          </cell>
        </row>
        <row r="30">
          <cell r="D30">
            <v>0</v>
          </cell>
          <cell r="E30">
            <v>-0.56420000000000003</v>
          </cell>
          <cell r="F30">
            <v>1.0542</v>
          </cell>
          <cell r="G30">
            <v>1.5414000000000001</v>
          </cell>
          <cell r="H30">
            <v>-2.0000000000000001E-4</v>
          </cell>
          <cell r="I30">
            <v>1E-4</v>
          </cell>
          <cell r="J30">
            <v>0.39600000000000002</v>
          </cell>
          <cell r="K30">
            <v>0.378</v>
          </cell>
          <cell r="L30">
            <v>0.15440000000000001</v>
          </cell>
          <cell r="M30">
            <v>0.34920000000000001</v>
          </cell>
          <cell r="O30">
            <v>3.0680999999999998</v>
          </cell>
          <cell r="P30">
            <v>1.2621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-1.4E-3</v>
          </cell>
          <cell r="Y30">
            <v>0</v>
          </cell>
          <cell r="AA30">
            <v>2.3666999999999998</v>
          </cell>
          <cell r="AB30">
            <v>0.95340000000000003</v>
          </cell>
          <cell r="AC30">
            <v>2.2616999999999998</v>
          </cell>
          <cell r="AD30">
            <v>1.7010000000000001</v>
          </cell>
          <cell r="AE30">
            <v>0.84960000000000002</v>
          </cell>
          <cell r="AF30">
            <v>0.71279999999999999</v>
          </cell>
          <cell r="AG30">
            <v>0</v>
          </cell>
          <cell r="AH30">
            <v>0</v>
          </cell>
          <cell r="AJ30">
            <v>1.4363999999999999</v>
          </cell>
          <cell r="AK30">
            <v>1.4300999999999999</v>
          </cell>
          <cell r="AL30">
            <v>1.1276999999999999</v>
          </cell>
          <cell r="AM30">
            <v>1.6778999999999999</v>
          </cell>
          <cell r="AN30">
            <v>0.30599999999999999</v>
          </cell>
          <cell r="AO30">
            <v>1.8755999999999999</v>
          </cell>
          <cell r="AP30">
            <v>0</v>
          </cell>
          <cell r="AQ30">
            <v>0</v>
          </cell>
          <cell r="AS30">
            <v>0.20880000000000001</v>
          </cell>
          <cell r="AT30">
            <v>-0.44519999999999998</v>
          </cell>
          <cell r="AV30">
            <v>0</v>
          </cell>
          <cell r="AW30">
            <v>1E-3</v>
          </cell>
          <cell r="AX30">
            <v>1.5791999999999999</v>
          </cell>
          <cell r="AY30">
            <v>1.4643999999999999</v>
          </cell>
          <cell r="AZ30">
            <v>-1.8200000000000001E-2</v>
          </cell>
          <cell r="BB30">
            <v>0.69720000000000004</v>
          </cell>
          <cell r="BC30">
            <v>-0.40039999999999998</v>
          </cell>
          <cell r="BD30">
            <v>0.56699999999999995</v>
          </cell>
          <cell r="BE30">
            <v>0.77280000000000004</v>
          </cell>
          <cell r="BF30">
            <v>-0.54</v>
          </cell>
          <cell r="BG30">
            <v>-0.40799999999999997</v>
          </cell>
          <cell r="BI30">
            <v>0.30940000000000001</v>
          </cell>
          <cell r="BJ30">
            <v>-0.17080000000000001</v>
          </cell>
          <cell r="BK30">
            <v>0.34300000000000003</v>
          </cell>
          <cell r="BL30">
            <v>-1.9599999999999999E-2</v>
          </cell>
          <cell r="BN30">
            <v>-2.7631999999999999</v>
          </cell>
          <cell r="BO30">
            <v>2.508</v>
          </cell>
          <cell r="BQ30">
            <v>0.64610000000000001</v>
          </cell>
          <cell r="BR30">
            <v>0.49419999999999997</v>
          </cell>
          <cell r="BS30">
            <v>0.25829999999999997</v>
          </cell>
          <cell r="BT30">
            <v>0.441</v>
          </cell>
          <cell r="BU30">
            <v>6.8400000000000002E-2</v>
          </cell>
          <cell r="BV30">
            <v>0.15240000000000001</v>
          </cell>
          <cell r="BW30">
            <v>-1E-4</v>
          </cell>
          <cell r="BX30">
            <v>1E-3</v>
          </cell>
          <cell r="CD30">
            <v>30083.315200000001</v>
          </cell>
        </row>
        <row r="31">
          <cell r="D31">
            <v>0</v>
          </cell>
          <cell r="E31">
            <v>-0.55579999999999996</v>
          </cell>
          <cell r="F31">
            <v>1.0605</v>
          </cell>
          <cell r="G31">
            <v>1.5561</v>
          </cell>
          <cell r="H31">
            <v>-2.0000000000000001E-4</v>
          </cell>
          <cell r="I31">
            <v>1E-4</v>
          </cell>
          <cell r="J31">
            <v>0.39600000000000002</v>
          </cell>
          <cell r="K31">
            <v>0.41760000000000003</v>
          </cell>
          <cell r="L31">
            <v>0.1678</v>
          </cell>
          <cell r="M31">
            <v>0.36</v>
          </cell>
          <cell r="O31">
            <v>3.0491999999999999</v>
          </cell>
          <cell r="P31">
            <v>1.2516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-1.4E-3</v>
          </cell>
          <cell r="Y31">
            <v>0</v>
          </cell>
          <cell r="AA31">
            <v>2.2448999999999999</v>
          </cell>
          <cell r="AB31">
            <v>0.9345</v>
          </cell>
          <cell r="AC31">
            <v>2.2071000000000001</v>
          </cell>
          <cell r="AD31">
            <v>1.6926000000000001</v>
          </cell>
          <cell r="AE31">
            <v>0.84960000000000002</v>
          </cell>
          <cell r="AF31">
            <v>0.71279999999999999</v>
          </cell>
          <cell r="AG31">
            <v>0</v>
          </cell>
          <cell r="AH31">
            <v>0</v>
          </cell>
          <cell r="AJ31">
            <v>1.3880999999999999</v>
          </cell>
          <cell r="AK31">
            <v>1.4091</v>
          </cell>
          <cell r="AL31">
            <v>1.1382000000000001</v>
          </cell>
          <cell r="AM31">
            <v>1.6841999999999999</v>
          </cell>
          <cell r="AN31">
            <v>0.30959999999999999</v>
          </cell>
          <cell r="AO31">
            <v>1.8755999999999999</v>
          </cell>
          <cell r="AP31">
            <v>0</v>
          </cell>
          <cell r="AQ31">
            <v>0</v>
          </cell>
          <cell r="AS31">
            <v>0.2112</v>
          </cell>
          <cell r="AT31">
            <v>-0.44640000000000002</v>
          </cell>
          <cell r="AV31">
            <v>0</v>
          </cell>
          <cell r="AW31">
            <v>1E-3</v>
          </cell>
          <cell r="AX31">
            <v>1.5624</v>
          </cell>
          <cell r="AY31">
            <v>1.4588000000000001</v>
          </cell>
          <cell r="AZ31">
            <v>-1.8200000000000001E-2</v>
          </cell>
          <cell r="BB31">
            <v>0.67620000000000002</v>
          </cell>
          <cell r="BC31">
            <v>-8.2600000000000007E-2</v>
          </cell>
          <cell r="BD31">
            <v>0.5796</v>
          </cell>
          <cell r="BE31">
            <v>0.82320000000000004</v>
          </cell>
          <cell r="BF31">
            <v>-0.53520000000000001</v>
          </cell>
          <cell r="BG31">
            <v>-0.43680000000000002</v>
          </cell>
          <cell r="BI31">
            <v>0.31780000000000003</v>
          </cell>
          <cell r="BJ31">
            <v>-0.17219999999999999</v>
          </cell>
          <cell r="BK31">
            <v>0.34300000000000003</v>
          </cell>
          <cell r="BL31">
            <v>-1.8200000000000001E-2</v>
          </cell>
          <cell r="BN31">
            <v>-2.7719999999999998</v>
          </cell>
          <cell r="BO31">
            <v>2.508</v>
          </cell>
          <cell r="BQ31">
            <v>0.64539999999999997</v>
          </cell>
          <cell r="BR31">
            <v>0.497</v>
          </cell>
          <cell r="BS31">
            <v>0.25900000000000001</v>
          </cell>
          <cell r="BT31">
            <v>0.44800000000000001</v>
          </cell>
          <cell r="BU31">
            <v>6.7199999999999996E-2</v>
          </cell>
          <cell r="BV31">
            <v>0.15</v>
          </cell>
          <cell r="BW31">
            <v>-1E-4</v>
          </cell>
          <cell r="BX31">
            <v>1E-3</v>
          </cell>
          <cell r="CD31">
            <v>30214.851199999994</v>
          </cell>
        </row>
        <row r="32">
          <cell r="D32">
            <v>0</v>
          </cell>
          <cell r="E32">
            <v>-0.48159999999999997</v>
          </cell>
          <cell r="F32">
            <v>1.0563</v>
          </cell>
          <cell r="G32">
            <v>1.554</v>
          </cell>
          <cell r="H32">
            <v>-2.0000000000000001E-4</v>
          </cell>
          <cell r="I32">
            <v>1E-4</v>
          </cell>
          <cell r="J32">
            <v>0.39529999999999998</v>
          </cell>
          <cell r="K32">
            <v>0.432</v>
          </cell>
          <cell r="L32">
            <v>0.16489999999999999</v>
          </cell>
          <cell r="M32">
            <v>0.378</v>
          </cell>
          <cell r="O32">
            <v>3.1017000000000001</v>
          </cell>
          <cell r="P32">
            <v>1.1949000000000001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-1.4E-3</v>
          </cell>
          <cell r="Y32">
            <v>0</v>
          </cell>
          <cell r="AA32">
            <v>2.3751000000000002</v>
          </cell>
          <cell r="AB32">
            <v>0.91349999999999998</v>
          </cell>
          <cell r="AC32">
            <v>2.2050000000000001</v>
          </cell>
          <cell r="AD32">
            <v>1.6841999999999999</v>
          </cell>
          <cell r="AE32">
            <v>0.84960000000000002</v>
          </cell>
          <cell r="AF32">
            <v>0.71640000000000004</v>
          </cell>
          <cell r="AG32">
            <v>0</v>
          </cell>
          <cell r="AH32">
            <v>0</v>
          </cell>
          <cell r="AJ32">
            <v>1.3754999999999999</v>
          </cell>
          <cell r="AK32">
            <v>1.407</v>
          </cell>
          <cell r="AL32">
            <v>1.1466000000000001</v>
          </cell>
          <cell r="AM32">
            <v>1.6422000000000001</v>
          </cell>
          <cell r="AN32">
            <v>0.30599999999999999</v>
          </cell>
          <cell r="AO32">
            <v>1.8755999999999999</v>
          </cell>
          <cell r="AP32">
            <v>0</v>
          </cell>
          <cell r="AQ32">
            <v>0</v>
          </cell>
          <cell r="AS32">
            <v>0.22439999999999999</v>
          </cell>
          <cell r="AT32">
            <v>-0.44879999999999998</v>
          </cell>
          <cell r="AV32">
            <v>0</v>
          </cell>
          <cell r="AW32">
            <v>1E-3</v>
          </cell>
          <cell r="AX32">
            <v>1.5736000000000001</v>
          </cell>
          <cell r="AY32">
            <v>1.4336</v>
          </cell>
          <cell r="AZ32">
            <v>-1.8200000000000001E-2</v>
          </cell>
          <cell r="BB32">
            <v>0.70140000000000002</v>
          </cell>
          <cell r="BC32">
            <v>-0.4214</v>
          </cell>
          <cell r="BD32">
            <v>0.58169999999999999</v>
          </cell>
          <cell r="BE32">
            <v>0.73360000000000003</v>
          </cell>
          <cell r="BF32">
            <v>-0.54</v>
          </cell>
          <cell r="BG32">
            <v>-0.45119999999999999</v>
          </cell>
          <cell r="BI32">
            <v>0.315</v>
          </cell>
          <cell r="BJ32">
            <v>-0.1694</v>
          </cell>
          <cell r="BK32">
            <v>0.34160000000000001</v>
          </cell>
          <cell r="BL32">
            <v>-1.9599999999999999E-2</v>
          </cell>
          <cell r="BN32">
            <v>-2.7631999999999999</v>
          </cell>
          <cell r="BO32">
            <v>2.4904000000000002</v>
          </cell>
          <cell r="BQ32">
            <v>0.64890000000000003</v>
          </cell>
          <cell r="BR32">
            <v>0.49</v>
          </cell>
          <cell r="BS32">
            <v>0.25690000000000002</v>
          </cell>
          <cell r="BT32">
            <v>0.4592</v>
          </cell>
          <cell r="BU32">
            <v>6.7199999999999996E-2</v>
          </cell>
          <cell r="BV32">
            <v>0.15</v>
          </cell>
          <cell r="BW32">
            <v>-1E-4</v>
          </cell>
          <cell r="BX32">
            <v>1E-3</v>
          </cell>
          <cell r="CD32">
            <v>29928.255199999992</v>
          </cell>
        </row>
        <row r="33">
          <cell r="D33">
            <v>0</v>
          </cell>
          <cell r="E33">
            <v>-0.50680000000000003</v>
          </cell>
          <cell r="F33">
            <v>1.0479000000000001</v>
          </cell>
          <cell r="G33">
            <v>1.5435000000000001</v>
          </cell>
          <cell r="H33">
            <v>-2.0000000000000001E-4</v>
          </cell>
          <cell r="I33">
            <v>1E-4</v>
          </cell>
          <cell r="J33">
            <v>0.39739999999999998</v>
          </cell>
          <cell r="K33">
            <v>0.41760000000000003</v>
          </cell>
          <cell r="L33">
            <v>0.15160000000000001</v>
          </cell>
          <cell r="M33">
            <v>0.37080000000000002</v>
          </cell>
          <cell r="O33">
            <v>3.0996000000000001</v>
          </cell>
          <cell r="P33">
            <v>1.155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-1.4E-3</v>
          </cell>
          <cell r="Y33">
            <v>0</v>
          </cell>
          <cell r="AA33">
            <v>2.4380999999999999</v>
          </cell>
          <cell r="AB33">
            <v>0.92190000000000005</v>
          </cell>
          <cell r="AC33">
            <v>2.2427999999999999</v>
          </cell>
          <cell r="AD33">
            <v>1.6904999999999999</v>
          </cell>
          <cell r="AE33">
            <v>0.85319999999999996</v>
          </cell>
          <cell r="AF33">
            <v>0.71640000000000004</v>
          </cell>
          <cell r="AG33">
            <v>0</v>
          </cell>
          <cell r="AH33">
            <v>0</v>
          </cell>
          <cell r="AJ33">
            <v>1.3734</v>
          </cell>
          <cell r="AK33">
            <v>1.3692</v>
          </cell>
          <cell r="AL33">
            <v>1.1445000000000001</v>
          </cell>
          <cell r="AM33">
            <v>1.6086</v>
          </cell>
          <cell r="AN33">
            <v>0.30959999999999999</v>
          </cell>
          <cell r="AO33">
            <v>1.8720000000000001</v>
          </cell>
          <cell r="AP33">
            <v>0</v>
          </cell>
          <cell r="AQ33">
            <v>0</v>
          </cell>
          <cell r="AS33">
            <v>0.2064</v>
          </cell>
          <cell r="AT33">
            <v>-0.45</v>
          </cell>
          <cell r="AV33">
            <v>0</v>
          </cell>
          <cell r="AW33">
            <v>5.0000000000000001E-4</v>
          </cell>
          <cell r="AX33">
            <v>1.5708</v>
          </cell>
          <cell r="AY33">
            <v>1.4363999999999999</v>
          </cell>
          <cell r="AZ33">
            <v>-1.9599999999999999E-2</v>
          </cell>
          <cell r="BB33">
            <v>0.6986</v>
          </cell>
          <cell r="BC33">
            <v>-0.3458</v>
          </cell>
          <cell r="BD33">
            <v>0.57750000000000001</v>
          </cell>
          <cell r="BE33">
            <v>0.69720000000000004</v>
          </cell>
          <cell r="BF33">
            <v>-0.53759999999999997</v>
          </cell>
          <cell r="BG33">
            <v>-0.45119999999999999</v>
          </cell>
          <cell r="BI33">
            <v>0.315</v>
          </cell>
          <cell r="BJ33">
            <v>-0.17499999999999999</v>
          </cell>
          <cell r="BK33">
            <v>0.34160000000000001</v>
          </cell>
          <cell r="BL33">
            <v>-1.9599999999999999E-2</v>
          </cell>
          <cell r="BN33">
            <v>-2.7368000000000001</v>
          </cell>
          <cell r="BO33">
            <v>2.464</v>
          </cell>
          <cell r="BQ33">
            <v>0.64539999999999997</v>
          </cell>
          <cell r="BR33">
            <v>0.49419999999999997</v>
          </cell>
          <cell r="BS33">
            <v>0.2576</v>
          </cell>
          <cell r="BT33">
            <v>0.45639999999999997</v>
          </cell>
          <cell r="BU33">
            <v>6.8400000000000002E-2</v>
          </cell>
          <cell r="BV33">
            <v>0.15</v>
          </cell>
          <cell r="BW33">
            <v>-1E-4</v>
          </cell>
          <cell r="BX33">
            <v>1E-3</v>
          </cell>
          <cell r="CD33">
            <v>29860.671200000004</v>
          </cell>
        </row>
        <row r="34">
          <cell r="D34">
            <v>0</v>
          </cell>
          <cell r="E34">
            <v>-0.4844</v>
          </cell>
          <cell r="F34">
            <v>1.0689</v>
          </cell>
          <cell r="G34">
            <v>1.5498000000000001</v>
          </cell>
          <cell r="H34">
            <v>-2.0000000000000001E-4</v>
          </cell>
          <cell r="I34">
            <v>1E-4</v>
          </cell>
          <cell r="J34">
            <v>0.39889999999999998</v>
          </cell>
          <cell r="K34">
            <v>0.38159999999999999</v>
          </cell>
          <cell r="L34">
            <v>0.1595</v>
          </cell>
          <cell r="M34">
            <v>0.36359999999999998</v>
          </cell>
          <cell r="O34">
            <v>3.0743999999999998</v>
          </cell>
          <cell r="P34">
            <v>0.94499999999999995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-1.4E-3</v>
          </cell>
          <cell r="Y34">
            <v>0</v>
          </cell>
          <cell r="AA34">
            <v>2.3919000000000001</v>
          </cell>
          <cell r="AB34">
            <v>0.92400000000000004</v>
          </cell>
          <cell r="AC34">
            <v>2.2385999999999999</v>
          </cell>
          <cell r="AD34">
            <v>1.6695</v>
          </cell>
          <cell r="AE34">
            <v>0.84960000000000002</v>
          </cell>
          <cell r="AF34">
            <v>0.71640000000000004</v>
          </cell>
          <cell r="AG34">
            <v>0</v>
          </cell>
          <cell r="AH34">
            <v>0</v>
          </cell>
          <cell r="AJ34">
            <v>1.365</v>
          </cell>
          <cell r="AK34">
            <v>1.4238</v>
          </cell>
          <cell r="AL34">
            <v>1.1403000000000001</v>
          </cell>
          <cell r="AM34">
            <v>1.6086</v>
          </cell>
          <cell r="AN34">
            <v>0.30599999999999999</v>
          </cell>
          <cell r="AO34">
            <v>1.8720000000000001</v>
          </cell>
          <cell r="AP34">
            <v>0</v>
          </cell>
          <cell r="AQ34">
            <v>0</v>
          </cell>
          <cell r="AS34">
            <v>0.2112</v>
          </cell>
          <cell r="AT34">
            <v>-0.4476</v>
          </cell>
          <cell r="AV34">
            <v>0</v>
          </cell>
          <cell r="AW34">
            <v>1E-3</v>
          </cell>
          <cell r="AX34">
            <v>1.5232000000000001</v>
          </cell>
          <cell r="AY34">
            <v>1.4392</v>
          </cell>
          <cell r="AZ34">
            <v>-1.8200000000000001E-2</v>
          </cell>
          <cell r="BB34">
            <v>0.70279999999999998</v>
          </cell>
          <cell r="BC34">
            <v>-0.2198</v>
          </cell>
          <cell r="BD34">
            <v>0.57330000000000003</v>
          </cell>
          <cell r="BE34">
            <v>0.79800000000000004</v>
          </cell>
          <cell r="BF34">
            <v>-0.54</v>
          </cell>
          <cell r="BG34">
            <v>-0.44879999999999998</v>
          </cell>
          <cell r="BI34">
            <v>0.31780000000000003</v>
          </cell>
          <cell r="BJ34">
            <v>-0.17080000000000001</v>
          </cell>
          <cell r="BK34">
            <v>0.34160000000000001</v>
          </cell>
          <cell r="BL34">
            <v>-1.9599999999999999E-2</v>
          </cell>
          <cell r="BN34">
            <v>-2.6928000000000001</v>
          </cell>
          <cell r="BO34">
            <v>2.4992000000000001</v>
          </cell>
          <cell r="BQ34">
            <v>0.64119999999999999</v>
          </cell>
          <cell r="BR34">
            <v>0.49</v>
          </cell>
          <cell r="BS34">
            <v>0.2576</v>
          </cell>
          <cell r="BT34">
            <v>0.45219999999999999</v>
          </cell>
          <cell r="BU34">
            <v>6.7199999999999996E-2</v>
          </cell>
          <cell r="BV34">
            <v>0.1512</v>
          </cell>
          <cell r="BW34">
            <v>-1E-4</v>
          </cell>
          <cell r="BX34">
            <v>1E-3</v>
          </cell>
          <cell r="CD34">
            <v>29871.519199999999</v>
          </cell>
        </row>
      </sheetData>
      <sheetData sheetId="2">
        <row r="11">
          <cell r="D11">
            <v>37.200000000000003</v>
          </cell>
          <cell r="E11">
            <v>37.299999999999997</v>
          </cell>
          <cell r="F11">
            <v>36.9</v>
          </cell>
          <cell r="G11">
            <v>36.9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6.3</v>
          </cell>
          <cell r="M11">
            <v>6.3</v>
          </cell>
          <cell r="O11">
            <v>37.1</v>
          </cell>
          <cell r="P11">
            <v>36.4</v>
          </cell>
          <cell r="R11">
            <v>37.1</v>
          </cell>
          <cell r="S11">
            <v>37.1</v>
          </cell>
          <cell r="T11">
            <v>37.1</v>
          </cell>
          <cell r="U11">
            <v>36.9</v>
          </cell>
          <cell r="V11">
            <v>6.3</v>
          </cell>
          <cell r="W11">
            <v>6.2</v>
          </cell>
          <cell r="X11">
            <v>0</v>
          </cell>
          <cell r="Y11">
            <v>0</v>
          </cell>
          <cell r="AA11">
            <v>37.1</v>
          </cell>
          <cell r="AB11">
            <v>37.1</v>
          </cell>
          <cell r="AC11">
            <v>37.1</v>
          </cell>
          <cell r="AD11">
            <v>37.1</v>
          </cell>
          <cell r="AE11">
            <v>6.3</v>
          </cell>
          <cell r="AF11">
            <v>6.2</v>
          </cell>
          <cell r="AG11">
            <v>0</v>
          </cell>
          <cell r="AH11">
            <v>0</v>
          </cell>
          <cell r="AJ11">
            <v>37</v>
          </cell>
          <cell r="AK11">
            <v>37</v>
          </cell>
          <cell r="AL11">
            <v>36.5</v>
          </cell>
          <cell r="AM11">
            <v>36.5</v>
          </cell>
          <cell r="AN11">
            <v>6.2</v>
          </cell>
          <cell r="AO11">
            <v>6.2</v>
          </cell>
          <cell r="AP11">
            <v>0</v>
          </cell>
          <cell r="AQ11">
            <v>0</v>
          </cell>
          <cell r="AS11">
            <v>6.1</v>
          </cell>
          <cell r="AT11">
            <v>6.1</v>
          </cell>
          <cell r="AV11">
            <v>6.1</v>
          </cell>
          <cell r="AW11">
            <v>6.3</v>
          </cell>
          <cell r="AX11">
            <v>37</v>
          </cell>
          <cell r="AY11">
            <v>35.6</v>
          </cell>
          <cell r="AZ11">
            <v>35.6</v>
          </cell>
          <cell r="BB11">
            <v>36.700000000000003</v>
          </cell>
          <cell r="BC11">
            <v>36.700000000000003</v>
          </cell>
          <cell r="BD11">
            <v>36.1</v>
          </cell>
          <cell r="BE11">
            <v>36.1</v>
          </cell>
          <cell r="BF11">
            <v>6.2</v>
          </cell>
          <cell r="BG11">
            <v>6.2</v>
          </cell>
          <cell r="BI11">
            <v>37.4</v>
          </cell>
          <cell r="BJ11">
            <v>37.4</v>
          </cell>
          <cell r="BK11">
            <v>36.1</v>
          </cell>
          <cell r="BL11">
            <v>37.4</v>
          </cell>
          <cell r="BN11">
            <v>116</v>
          </cell>
          <cell r="BO11">
            <v>115.6</v>
          </cell>
          <cell r="BQ11">
            <v>36.5</v>
          </cell>
          <cell r="BR11">
            <v>36.299999999999997</v>
          </cell>
          <cell r="BS11">
            <v>36.1</v>
          </cell>
          <cell r="BT11">
            <v>37.4</v>
          </cell>
          <cell r="BU11">
            <v>6.3</v>
          </cell>
          <cell r="BV11">
            <v>6.4</v>
          </cell>
          <cell r="BW11">
            <v>0</v>
          </cell>
          <cell r="BX11">
            <v>0</v>
          </cell>
        </row>
        <row r="12">
          <cell r="D12">
            <v>37.200000000000003</v>
          </cell>
          <cell r="E12">
            <v>37.200000000000003</v>
          </cell>
          <cell r="F12">
            <v>36.9</v>
          </cell>
          <cell r="G12">
            <v>36.9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6.3</v>
          </cell>
          <cell r="M12">
            <v>6.3</v>
          </cell>
          <cell r="O12">
            <v>37.1</v>
          </cell>
          <cell r="P12">
            <v>36.4</v>
          </cell>
          <cell r="R12">
            <v>37.1</v>
          </cell>
          <cell r="S12">
            <v>37.1</v>
          </cell>
          <cell r="T12">
            <v>37</v>
          </cell>
          <cell r="U12">
            <v>36.9</v>
          </cell>
          <cell r="V12">
            <v>6.3</v>
          </cell>
          <cell r="W12">
            <v>6.2</v>
          </cell>
          <cell r="X12">
            <v>0</v>
          </cell>
          <cell r="Y12">
            <v>0</v>
          </cell>
          <cell r="AA12">
            <v>37.1</v>
          </cell>
          <cell r="AB12">
            <v>37.1</v>
          </cell>
          <cell r="AC12">
            <v>37</v>
          </cell>
          <cell r="AD12">
            <v>37</v>
          </cell>
          <cell r="AE12">
            <v>6.3</v>
          </cell>
          <cell r="AF12">
            <v>6.2</v>
          </cell>
          <cell r="AG12">
            <v>0</v>
          </cell>
          <cell r="AH12">
            <v>0</v>
          </cell>
          <cell r="AJ12">
            <v>37</v>
          </cell>
          <cell r="AK12">
            <v>37</v>
          </cell>
          <cell r="AL12">
            <v>36.5</v>
          </cell>
          <cell r="AM12">
            <v>36.5</v>
          </cell>
          <cell r="AN12">
            <v>6.2</v>
          </cell>
          <cell r="AO12">
            <v>6.2</v>
          </cell>
          <cell r="AP12">
            <v>0</v>
          </cell>
          <cell r="AQ12">
            <v>0</v>
          </cell>
          <cell r="AS12">
            <v>6.1</v>
          </cell>
          <cell r="AT12">
            <v>6.1</v>
          </cell>
          <cell r="AV12">
            <v>6.1</v>
          </cell>
          <cell r="AW12">
            <v>6.3</v>
          </cell>
          <cell r="AX12">
            <v>37</v>
          </cell>
          <cell r="AY12">
            <v>35.6</v>
          </cell>
          <cell r="AZ12">
            <v>35.6</v>
          </cell>
          <cell r="BB12">
            <v>36.700000000000003</v>
          </cell>
          <cell r="BC12">
            <v>36.700000000000003</v>
          </cell>
          <cell r="BD12">
            <v>36.1</v>
          </cell>
          <cell r="BE12">
            <v>36.1</v>
          </cell>
          <cell r="BF12">
            <v>6.2</v>
          </cell>
          <cell r="BG12">
            <v>6.2</v>
          </cell>
          <cell r="BI12">
            <v>37.4</v>
          </cell>
          <cell r="BJ12">
            <v>37.4</v>
          </cell>
          <cell r="BK12">
            <v>36.1</v>
          </cell>
          <cell r="BL12">
            <v>37.4</v>
          </cell>
          <cell r="BN12">
            <v>116.1</v>
          </cell>
          <cell r="BO12">
            <v>115.6</v>
          </cell>
          <cell r="BQ12">
            <v>36.5</v>
          </cell>
          <cell r="BR12">
            <v>36.4</v>
          </cell>
          <cell r="BS12">
            <v>36.1</v>
          </cell>
          <cell r="BT12">
            <v>37.4</v>
          </cell>
          <cell r="BU12">
            <v>6.3</v>
          </cell>
          <cell r="BV12">
            <v>6.4</v>
          </cell>
          <cell r="BW12">
            <v>0</v>
          </cell>
          <cell r="BX12">
            <v>0</v>
          </cell>
        </row>
        <row r="13">
          <cell r="D13">
            <v>37.200000000000003</v>
          </cell>
          <cell r="E13">
            <v>37.200000000000003</v>
          </cell>
          <cell r="F13">
            <v>36.9</v>
          </cell>
          <cell r="G13">
            <v>36.9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6.3</v>
          </cell>
          <cell r="M13">
            <v>6.3</v>
          </cell>
          <cell r="O13">
            <v>37.1</v>
          </cell>
          <cell r="P13">
            <v>36.299999999999997</v>
          </cell>
          <cell r="R13">
            <v>37.1</v>
          </cell>
          <cell r="S13">
            <v>37.1</v>
          </cell>
          <cell r="T13">
            <v>37</v>
          </cell>
          <cell r="U13">
            <v>36.9</v>
          </cell>
          <cell r="V13">
            <v>6.3</v>
          </cell>
          <cell r="W13">
            <v>6.2</v>
          </cell>
          <cell r="X13">
            <v>0</v>
          </cell>
          <cell r="Y13">
            <v>0</v>
          </cell>
          <cell r="AA13">
            <v>37.1</v>
          </cell>
          <cell r="AB13">
            <v>37.1</v>
          </cell>
          <cell r="AC13">
            <v>37</v>
          </cell>
          <cell r="AD13">
            <v>37</v>
          </cell>
          <cell r="AE13">
            <v>6.3</v>
          </cell>
          <cell r="AF13">
            <v>6.2</v>
          </cell>
          <cell r="AG13">
            <v>0</v>
          </cell>
          <cell r="AH13">
            <v>0</v>
          </cell>
          <cell r="AJ13">
            <v>37</v>
          </cell>
          <cell r="AK13">
            <v>37</v>
          </cell>
          <cell r="AL13">
            <v>36.5</v>
          </cell>
          <cell r="AM13">
            <v>36.5</v>
          </cell>
          <cell r="AN13">
            <v>6.2</v>
          </cell>
          <cell r="AO13">
            <v>6.2</v>
          </cell>
          <cell r="AP13">
            <v>0</v>
          </cell>
          <cell r="AQ13">
            <v>0</v>
          </cell>
          <cell r="AS13">
            <v>6.1</v>
          </cell>
          <cell r="AT13">
            <v>6.1</v>
          </cell>
          <cell r="AV13">
            <v>6.1</v>
          </cell>
          <cell r="AW13">
            <v>6.3</v>
          </cell>
          <cell r="AX13">
            <v>37</v>
          </cell>
          <cell r="AY13">
            <v>35.700000000000003</v>
          </cell>
          <cell r="AZ13">
            <v>35.700000000000003</v>
          </cell>
          <cell r="BB13">
            <v>36.700000000000003</v>
          </cell>
          <cell r="BC13">
            <v>36.700000000000003</v>
          </cell>
          <cell r="BD13">
            <v>36.1</v>
          </cell>
          <cell r="BE13">
            <v>36.200000000000003</v>
          </cell>
          <cell r="BF13">
            <v>6.2</v>
          </cell>
          <cell r="BG13">
            <v>6.2</v>
          </cell>
          <cell r="BI13">
            <v>37.4</v>
          </cell>
          <cell r="BJ13">
            <v>37.4</v>
          </cell>
          <cell r="BK13">
            <v>36.200000000000003</v>
          </cell>
          <cell r="BL13">
            <v>37.4</v>
          </cell>
          <cell r="BN13">
            <v>116</v>
          </cell>
          <cell r="BO13">
            <v>115.6</v>
          </cell>
          <cell r="BQ13">
            <v>36.4</v>
          </cell>
          <cell r="BR13">
            <v>36.299999999999997</v>
          </cell>
          <cell r="BS13">
            <v>36.200000000000003</v>
          </cell>
          <cell r="BT13">
            <v>37.4</v>
          </cell>
          <cell r="BU13">
            <v>6.3</v>
          </cell>
          <cell r="BV13">
            <v>6.4</v>
          </cell>
          <cell r="BW13">
            <v>0</v>
          </cell>
          <cell r="BX13">
            <v>0</v>
          </cell>
        </row>
        <row r="14">
          <cell r="D14">
            <v>37.200000000000003</v>
          </cell>
          <cell r="E14">
            <v>37.200000000000003</v>
          </cell>
          <cell r="F14">
            <v>36.9</v>
          </cell>
          <cell r="G14">
            <v>36.9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6.3</v>
          </cell>
          <cell r="M14">
            <v>6.2</v>
          </cell>
          <cell r="O14">
            <v>37.1</v>
          </cell>
          <cell r="P14">
            <v>36.299999999999997</v>
          </cell>
          <cell r="R14">
            <v>37.1</v>
          </cell>
          <cell r="S14">
            <v>37.1</v>
          </cell>
          <cell r="T14">
            <v>37</v>
          </cell>
          <cell r="U14">
            <v>36.9</v>
          </cell>
          <cell r="V14">
            <v>6.3</v>
          </cell>
          <cell r="W14">
            <v>6.2</v>
          </cell>
          <cell r="X14">
            <v>0</v>
          </cell>
          <cell r="Y14">
            <v>0</v>
          </cell>
          <cell r="AA14">
            <v>37.1</v>
          </cell>
          <cell r="AB14">
            <v>37.1</v>
          </cell>
          <cell r="AC14">
            <v>37</v>
          </cell>
          <cell r="AD14">
            <v>37</v>
          </cell>
          <cell r="AE14">
            <v>6.3</v>
          </cell>
          <cell r="AF14">
            <v>6.2</v>
          </cell>
          <cell r="AG14">
            <v>0</v>
          </cell>
          <cell r="AH14">
            <v>0</v>
          </cell>
          <cell r="AJ14">
            <v>37</v>
          </cell>
          <cell r="AK14">
            <v>37</v>
          </cell>
          <cell r="AL14">
            <v>36.6</v>
          </cell>
          <cell r="AM14">
            <v>36.5</v>
          </cell>
          <cell r="AN14">
            <v>6.2</v>
          </cell>
          <cell r="AO14">
            <v>6.2</v>
          </cell>
          <cell r="AP14">
            <v>0</v>
          </cell>
          <cell r="AQ14">
            <v>0</v>
          </cell>
          <cell r="AS14">
            <v>6.1</v>
          </cell>
          <cell r="AT14">
            <v>6.1</v>
          </cell>
          <cell r="AV14">
            <v>6.1</v>
          </cell>
          <cell r="AW14">
            <v>6.2</v>
          </cell>
          <cell r="AX14">
            <v>37</v>
          </cell>
          <cell r="AY14">
            <v>35.6</v>
          </cell>
          <cell r="AZ14">
            <v>35.6</v>
          </cell>
          <cell r="BB14">
            <v>36.700000000000003</v>
          </cell>
          <cell r="BC14">
            <v>36.700000000000003</v>
          </cell>
          <cell r="BD14">
            <v>36.1</v>
          </cell>
          <cell r="BE14">
            <v>36.200000000000003</v>
          </cell>
          <cell r="BF14">
            <v>6.2</v>
          </cell>
          <cell r="BG14">
            <v>6.2</v>
          </cell>
          <cell r="BI14">
            <v>37.4</v>
          </cell>
          <cell r="BJ14">
            <v>37.4</v>
          </cell>
          <cell r="BK14">
            <v>36.200000000000003</v>
          </cell>
          <cell r="BL14">
            <v>37.4</v>
          </cell>
          <cell r="BN14">
            <v>116.1</v>
          </cell>
          <cell r="BO14">
            <v>115.6</v>
          </cell>
          <cell r="BQ14">
            <v>36.4</v>
          </cell>
          <cell r="BR14">
            <v>36.299999999999997</v>
          </cell>
          <cell r="BS14">
            <v>36.200000000000003</v>
          </cell>
          <cell r="BT14">
            <v>37.4</v>
          </cell>
          <cell r="BU14">
            <v>6.3</v>
          </cell>
          <cell r="BV14">
            <v>6.4</v>
          </cell>
          <cell r="BW14">
            <v>0</v>
          </cell>
          <cell r="BX14">
            <v>0</v>
          </cell>
        </row>
        <row r="15">
          <cell r="D15">
            <v>37.1</v>
          </cell>
          <cell r="E15">
            <v>37.200000000000003</v>
          </cell>
          <cell r="F15">
            <v>36.9</v>
          </cell>
          <cell r="G15">
            <v>36.9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6.3</v>
          </cell>
          <cell r="M15">
            <v>6.2</v>
          </cell>
          <cell r="O15">
            <v>37.1</v>
          </cell>
          <cell r="P15">
            <v>36.299999999999997</v>
          </cell>
          <cell r="R15">
            <v>37.1</v>
          </cell>
          <cell r="S15">
            <v>37.1</v>
          </cell>
          <cell r="T15">
            <v>37</v>
          </cell>
          <cell r="U15">
            <v>36.9</v>
          </cell>
          <cell r="V15">
            <v>6.3</v>
          </cell>
          <cell r="W15">
            <v>6.2</v>
          </cell>
          <cell r="X15">
            <v>0</v>
          </cell>
          <cell r="Y15">
            <v>0</v>
          </cell>
          <cell r="AA15">
            <v>37.1</v>
          </cell>
          <cell r="AB15">
            <v>37.1</v>
          </cell>
          <cell r="AC15">
            <v>37</v>
          </cell>
          <cell r="AD15">
            <v>37</v>
          </cell>
          <cell r="AE15">
            <v>6.3</v>
          </cell>
          <cell r="AF15">
            <v>6.2</v>
          </cell>
          <cell r="AG15">
            <v>0</v>
          </cell>
          <cell r="AH15">
            <v>0</v>
          </cell>
          <cell r="AJ15">
            <v>36.9</v>
          </cell>
          <cell r="AK15">
            <v>37</v>
          </cell>
          <cell r="AL15">
            <v>36.5</v>
          </cell>
          <cell r="AM15">
            <v>36.5</v>
          </cell>
          <cell r="AN15">
            <v>6.2</v>
          </cell>
          <cell r="AO15">
            <v>6.2</v>
          </cell>
          <cell r="AP15">
            <v>0</v>
          </cell>
          <cell r="AQ15">
            <v>0</v>
          </cell>
          <cell r="AS15">
            <v>6.1</v>
          </cell>
          <cell r="AT15">
            <v>6.1</v>
          </cell>
          <cell r="AV15">
            <v>6.1</v>
          </cell>
          <cell r="AW15">
            <v>6.2</v>
          </cell>
          <cell r="AX15">
            <v>36.9</v>
          </cell>
          <cell r="AY15">
            <v>35.6</v>
          </cell>
          <cell r="AZ15">
            <v>35.6</v>
          </cell>
          <cell r="BB15">
            <v>36.700000000000003</v>
          </cell>
          <cell r="BC15">
            <v>36.700000000000003</v>
          </cell>
          <cell r="BD15">
            <v>36.1</v>
          </cell>
          <cell r="BE15">
            <v>36.200000000000003</v>
          </cell>
          <cell r="BF15">
            <v>6.2</v>
          </cell>
          <cell r="BG15">
            <v>6.2</v>
          </cell>
          <cell r="BI15">
            <v>37.4</v>
          </cell>
          <cell r="BJ15">
            <v>37.4</v>
          </cell>
          <cell r="BK15">
            <v>36.1</v>
          </cell>
          <cell r="BL15">
            <v>37.299999999999997</v>
          </cell>
          <cell r="BN15">
            <v>116</v>
          </cell>
          <cell r="BO15">
            <v>115.5</v>
          </cell>
          <cell r="BQ15">
            <v>36.4</v>
          </cell>
          <cell r="BR15">
            <v>36.299999999999997</v>
          </cell>
          <cell r="BS15">
            <v>36.1</v>
          </cell>
          <cell r="BT15">
            <v>37.299999999999997</v>
          </cell>
          <cell r="BU15">
            <v>6.3</v>
          </cell>
          <cell r="BV15">
            <v>6.4</v>
          </cell>
          <cell r="BW15">
            <v>0</v>
          </cell>
          <cell r="BX15">
            <v>0</v>
          </cell>
        </row>
        <row r="16">
          <cell r="D16">
            <v>37.1</v>
          </cell>
          <cell r="E16">
            <v>37.200000000000003</v>
          </cell>
          <cell r="F16">
            <v>36.799999999999997</v>
          </cell>
          <cell r="G16">
            <v>36.799999999999997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6.3</v>
          </cell>
          <cell r="M16">
            <v>6.2</v>
          </cell>
          <cell r="O16">
            <v>37</v>
          </cell>
          <cell r="P16">
            <v>36.299999999999997</v>
          </cell>
          <cell r="R16">
            <v>37</v>
          </cell>
          <cell r="S16">
            <v>37</v>
          </cell>
          <cell r="T16">
            <v>37</v>
          </cell>
          <cell r="U16">
            <v>36.9</v>
          </cell>
          <cell r="V16">
            <v>6.3</v>
          </cell>
          <cell r="W16">
            <v>6.2</v>
          </cell>
          <cell r="X16">
            <v>0</v>
          </cell>
          <cell r="Y16">
            <v>0</v>
          </cell>
          <cell r="AA16">
            <v>37</v>
          </cell>
          <cell r="AB16">
            <v>37</v>
          </cell>
          <cell r="AC16">
            <v>37</v>
          </cell>
          <cell r="AD16">
            <v>37</v>
          </cell>
          <cell r="AE16">
            <v>6.3</v>
          </cell>
          <cell r="AF16">
            <v>6.2</v>
          </cell>
          <cell r="AG16">
            <v>0</v>
          </cell>
          <cell r="AH16">
            <v>0</v>
          </cell>
          <cell r="AJ16">
            <v>37</v>
          </cell>
          <cell r="AK16">
            <v>37</v>
          </cell>
          <cell r="AL16">
            <v>36.5</v>
          </cell>
          <cell r="AM16">
            <v>36.5</v>
          </cell>
          <cell r="AN16">
            <v>6.2</v>
          </cell>
          <cell r="AO16">
            <v>6.2</v>
          </cell>
          <cell r="AP16">
            <v>0</v>
          </cell>
          <cell r="AQ16">
            <v>0</v>
          </cell>
          <cell r="AS16">
            <v>6.1</v>
          </cell>
          <cell r="AT16">
            <v>6.1</v>
          </cell>
          <cell r="AV16">
            <v>6.1</v>
          </cell>
          <cell r="AW16">
            <v>6.2</v>
          </cell>
          <cell r="AX16">
            <v>36.9</v>
          </cell>
          <cell r="AY16">
            <v>35.6</v>
          </cell>
          <cell r="AZ16">
            <v>35.6</v>
          </cell>
          <cell r="BB16">
            <v>36.700000000000003</v>
          </cell>
          <cell r="BC16">
            <v>36.6</v>
          </cell>
          <cell r="BD16">
            <v>36.200000000000003</v>
          </cell>
          <cell r="BE16">
            <v>36.200000000000003</v>
          </cell>
          <cell r="BF16">
            <v>6.2</v>
          </cell>
          <cell r="BG16">
            <v>6.2</v>
          </cell>
          <cell r="BI16">
            <v>37.4</v>
          </cell>
          <cell r="BJ16">
            <v>37.4</v>
          </cell>
          <cell r="BK16">
            <v>36.1</v>
          </cell>
          <cell r="BL16">
            <v>37.299999999999997</v>
          </cell>
          <cell r="BN16">
            <v>116</v>
          </cell>
          <cell r="BO16">
            <v>115.6</v>
          </cell>
          <cell r="BQ16">
            <v>36.5</v>
          </cell>
          <cell r="BR16">
            <v>36.299999999999997</v>
          </cell>
          <cell r="BS16">
            <v>36.1</v>
          </cell>
          <cell r="BT16">
            <v>37.299999999999997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37.1</v>
          </cell>
          <cell r="E17">
            <v>37.200000000000003</v>
          </cell>
          <cell r="F17">
            <v>36.799999999999997</v>
          </cell>
          <cell r="G17">
            <v>36.799999999999997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6.3</v>
          </cell>
          <cell r="M17">
            <v>6.2</v>
          </cell>
          <cell r="O17">
            <v>37</v>
          </cell>
          <cell r="P17">
            <v>36.299999999999997</v>
          </cell>
          <cell r="R17">
            <v>37</v>
          </cell>
          <cell r="S17">
            <v>37</v>
          </cell>
          <cell r="T17">
            <v>37</v>
          </cell>
          <cell r="U17">
            <v>36.9</v>
          </cell>
          <cell r="V17">
            <v>6.3</v>
          </cell>
          <cell r="W17">
            <v>6.2</v>
          </cell>
          <cell r="X17">
            <v>0</v>
          </cell>
          <cell r="Y17">
            <v>0</v>
          </cell>
          <cell r="AA17">
            <v>37</v>
          </cell>
          <cell r="AB17">
            <v>37</v>
          </cell>
          <cell r="AC17">
            <v>37</v>
          </cell>
          <cell r="AD17">
            <v>36.9</v>
          </cell>
          <cell r="AE17">
            <v>6.3</v>
          </cell>
          <cell r="AF17">
            <v>6.2</v>
          </cell>
          <cell r="AG17">
            <v>0</v>
          </cell>
          <cell r="AH17">
            <v>0</v>
          </cell>
          <cell r="AJ17">
            <v>36.9</v>
          </cell>
          <cell r="AK17">
            <v>37</v>
          </cell>
          <cell r="AL17">
            <v>36.6</v>
          </cell>
          <cell r="AM17">
            <v>36.5</v>
          </cell>
          <cell r="AN17">
            <v>6.2</v>
          </cell>
          <cell r="AO17">
            <v>6.2</v>
          </cell>
          <cell r="AP17">
            <v>0</v>
          </cell>
          <cell r="AQ17">
            <v>0</v>
          </cell>
          <cell r="AS17">
            <v>6.1</v>
          </cell>
          <cell r="AT17">
            <v>6.1</v>
          </cell>
          <cell r="AV17">
            <v>6.1</v>
          </cell>
          <cell r="AW17">
            <v>6.2</v>
          </cell>
          <cell r="AX17">
            <v>36.9</v>
          </cell>
          <cell r="AY17">
            <v>35.6</v>
          </cell>
          <cell r="AZ17">
            <v>35.6</v>
          </cell>
          <cell r="BB17">
            <v>36.700000000000003</v>
          </cell>
          <cell r="BC17">
            <v>36.6</v>
          </cell>
          <cell r="BD17">
            <v>36.1</v>
          </cell>
          <cell r="BE17">
            <v>36.1</v>
          </cell>
          <cell r="BF17">
            <v>6.2</v>
          </cell>
          <cell r="BG17">
            <v>6.2</v>
          </cell>
          <cell r="BI17">
            <v>37.4</v>
          </cell>
          <cell r="BJ17">
            <v>37.4</v>
          </cell>
          <cell r="BK17">
            <v>36.1</v>
          </cell>
          <cell r="BL17">
            <v>37.299999999999997</v>
          </cell>
          <cell r="BN17">
            <v>116</v>
          </cell>
          <cell r="BO17">
            <v>115.6</v>
          </cell>
          <cell r="BQ17">
            <v>36.4</v>
          </cell>
          <cell r="BR17">
            <v>36.200000000000003</v>
          </cell>
          <cell r="BS17">
            <v>36.1</v>
          </cell>
          <cell r="BT17">
            <v>37.299999999999997</v>
          </cell>
          <cell r="BU17">
            <v>6.3</v>
          </cell>
          <cell r="BV17">
            <v>6.4</v>
          </cell>
          <cell r="BW17">
            <v>0</v>
          </cell>
          <cell r="BX17">
            <v>0</v>
          </cell>
        </row>
        <row r="18">
          <cell r="D18">
            <v>37.1</v>
          </cell>
          <cell r="E18">
            <v>37.1</v>
          </cell>
          <cell r="F18">
            <v>36.799999999999997</v>
          </cell>
          <cell r="G18">
            <v>36.799999999999997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6.3</v>
          </cell>
          <cell r="M18">
            <v>6.2</v>
          </cell>
          <cell r="O18">
            <v>37</v>
          </cell>
          <cell r="P18">
            <v>36.299999999999997</v>
          </cell>
          <cell r="R18">
            <v>37</v>
          </cell>
          <cell r="S18">
            <v>37</v>
          </cell>
          <cell r="T18">
            <v>36.9</v>
          </cell>
          <cell r="U18">
            <v>36.9</v>
          </cell>
          <cell r="V18">
            <v>6.3</v>
          </cell>
          <cell r="W18">
            <v>6.2</v>
          </cell>
          <cell r="X18">
            <v>0</v>
          </cell>
          <cell r="Y18">
            <v>0</v>
          </cell>
          <cell r="AA18">
            <v>37</v>
          </cell>
          <cell r="AB18">
            <v>37</v>
          </cell>
          <cell r="AC18">
            <v>36.9</v>
          </cell>
          <cell r="AD18">
            <v>36.9</v>
          </cell>
          <cell r="AE18">
            <v>6.3</v>
          </cell>
          <cell r="AF18">
            <v>6.2</v>
          </cell>
          <cell r="AG18">
            <v>0</v>
          </cell>
          <cell r="AH18">
            <v>0</v>
          </cell>
          <cell r="AJ18">
            <v>36.9</v>
          </cell>
          <cell r="AK18">
            <v>36.9</v>
          </cell>
          <cell r="AL18">
            <v>36.5</v>
          </cell>
          <cell r="AM18">
            <v>36.5</v>
          </cell>
          <cell r="AN18">
            <v>6.2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6.2</v>
          </cell>
          <cell r="AV18">
            <v>6.1</v>
          </cell>
          <cell r="AW18">
            <v>6.3</v>
          </cell>
          <cell r="AX18">
            <v>36.9</v>
          </cell>
          <cell r="AY18">
            <v>35.6</v>
          </cell>
          <cell r="AZ18">
            <v>35.6</v>
          </cell>
          <cell r="BB18">
            <v>36.6</v>
          </cell>
          <cell r="BC18">
            <v>36.6</v>
          </cell>
          <cell r="BD18">
            <v>36.1</v>
          </cell>
          <cell r="BE18">
            <v>36.1</v>
          </cell>
          <cell r="BF18">
            <v>6.2</v>
          </cell>
          <cell r="BG18">
            <v>6.2</v>
          </cell>
          <cell r="BI18">
            <v>37.4</v>
          </cell>
          <cell r="BJ18">
            <v>37.4</v>
          </cell>
          <cell r="BK18">
            <v>36.1</v>
          </cell>
          <cell r="BL18">
            <v>37.299999999999997</v>
          </cell>
          <cell r="BN18">
            <v>116</v>
          </cell>
          <cell r="BO18">
            <v>115.6</v>
          </cell>
          <cell r="BQ18">
            <v>36.5</v>
          </cell>
          <cell r="BR18">
            <v>36.4</v>
          </cell>
          <cell r="BS18">
            <v>36.1</v>
          </cell>
          <cell r="BT18">
            <v>37.299999999999997</v>
          </cell>
          <cell r="BU18">
            <v>6.3</v>
          </cell>
          <cell r="BV18">
            <v>6.4</v>
          </cell>
          <cell r="BW18">
            <v>0</v>
          </cell>
          <cell r="BX18">
            <v>0</v>
          </cell>
        </row>
        <row r="19">
          <cell r="D19">
            <v>37.1</v>
          </cell>
          <cell r="E19">
            <v>37.1</v>
          </cell>
          <cell r="F19">
            <v>36.700000000000003</v>
          </cell>
          <cell r="G19">
            <v>36.700000000000003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6.3</v>
          </cell>
          <cell r="M19">
            <v>6.2</v>
          </cell>
          <cell r="O19">
            <v>36.9</v>
          </cell>
          <cell r="P19">
            <v>36.299999999999997</v>
          </cell>
          <cell r="R19">
            <v>36.9</v>
          </cell>
          <cell r="S19">
            <v>37</v>
          </cell>
          <cell r="T19">
            <v>36.9</v>
          </cell>
          <cell r="U19">
            <v>36.799999999999997</v>
          </cell>
          <cell r="V19">
            <v>6.3</v>
          </cell>
          <cell r="W19">
            <v>6.2</v>
          </cell>
          <cell r="X19">
            <v>0</v>
          </cell>
          <cell r="Y19">
            <v>0</v>
          </cell>
          <cell r="AA19">
            <v>36.9</v>
          </cell>
          <cell r="AB19">
            <v>37</v>
          </cell>
          <cell r="AC19">
            <v>36.9</v>
          </cell>
          <cell r="AD19">
            <v>36.9</v>
          </cell>
          <cell r="AE19">
            <v>6.3</v>
          </cell>
          <cell r="AF19">
            <v>6.2</v>
          </cell>
          <cell r="AG19">
            <v>0</v>
          </cell>
          <cell r="AH19">
            <v>0</v>
          </cell>
          <cell r="AJ19">
            <v>37</v>
          </cell>
          <cell r="AK19">
            <v>37</v>
          </cell>
          <cell r="AL19">
            <v>36.5</v>
          </cell>
          <cell r="AM19">
            <v>36.5</v>
          </cell>
          <cell r="AN19">
            <v>6.2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6.2</v>
          </cell>
          <cell r="AV19">
            <v>6.1</v>
          </cell>
          <cell r="AW19">
            <v>6.3</v>
          </cell>
          <cell r="AX19">
            <v>36.799999999999997</v>
          </cell>
          <cell r="AY19">
            <v>35.6</v>
          </cell>
          <cell r="AZ19">
            <v>35.6</v>
          </cell>
          <cell r="BB19">
            <v>36.6</v>
          </cell>
          <cell r="BC19">
            <v>36.6</v>
          </cell>
          <cell r="BD19">
            <v>36</v>
          </cell>
          <cell r="BE19">
            <v>36.1</v>
          </cell>
          <cell r="BF19">
            <v>6.2</v>
          </cell>
          <cell r="BG19">
            <v>6.2</v>
          </cell>
          <cell r="BI19">
            <v>37.299999999999997</v>
          </cell>
          <cell r="BJ19">
            <v>37.299999999999997</v>
          </cell>
          <cell r="BK19">
            <v>36</v>
          </cell>
          <cell r="BL19">
            <v>37.200000000000003</v>
          </cell>
          <cell r="BN19">
            <v>115.9</v>
          </cell>
          <cell r="BO19">
            <v>115.5</v>
          </cell>
          <cell r="BQ19">
            <v>36.5</v>
          </cell>
          <cell r="BR19">
            <v>36.4</v>
          </cell>
          <cell r="BS19">
            <v>36</v>
          </cell>
          <cell r="BT19">
            <v>37.200000000000003</v>
          </cell>
          <cell r="BU19">
            <v>6.3</v>
          </cell>
          <cell r="BV19">
            <v>6.4</v>
          </cell>
          <cell r="BW19">
            <v>0</v>
          </cell>
          <cell r="BX19">
            <v>0</v>
          </cell>
        </row>
        <row r="20">
          <cell r="D20">
            <v>37.1</v>
          </cell>
          <cell r="E20">
            <v>37.1</v>
          </cell>
          <cell r="F20">
            <v>36.799999999999997</v>
          </cell>
          <cell r="G20">
            <v>36.799999999999997</v>
          </cell>
          <cell r="H20">
            <v>0</v>
          </cell>
          <cell r="I20">
            <v>0</v>
          </cell>
          <cell r="J20">
            <v>6.2</v>
          </cell>
          <cell r="K20">
            <v>6.2</v>
          </cell>
          <cell r="L20">
            <v>6.2</v>
          </cell>
          <cell r="M20">
            <v>6.2</v>
          </cell>
          <cell r="O20">
            <v>37</v>
          </cell>
          <cell r="P20">
            <v>36.299999999999997</v>
          </cell>
          <cell r="R20">
            <v>37</v>
          </cell>
          <cell r="S20">
            <v>37</v>
          </cell>
          <cell r="T20">
            <v>37</v>
          </cell>
          <cell r="U20">
            <v>36.9</v>
          </cell>
          <cell r="V20">
            <v>6.3</v>
          </cell>
          <cell r="W20">
            <v>6.2</v>
          </cell>
          <cell r="X20">
            <v>0</v>
          </cell>
          <cell r="Y20">
            <v>0</v>
          </cell>
          <cell r="AA20">
            <v>37</v>
          </cell>
          <cell r="AB20">
            <v>37</v>
          </cell>
          <cell r="AC20">
            <v>37</v>
          </cell>
          <cell r="AD20">
            <v>36.9</v>
          </cell>
          <cell r="AE20">
            <v>6.3</v>
          </cell>
          <cell r="AF20">
            <v>6.2</v>
          </cell>
          <cell r="AG20">
            <v>0</v>
          </cell>
          <cell r="AH20">
            <v>0</v>
          </cell>
          <cell r="AJ20">
            <v>36.9</v>
          </cell>
          <cell r="AK20">
            <v>36.9</v>
          </cell>
          <cell r="AL20">
            <v>36.6</v>
          </cell>
          <cell r="AM20">
            <v>36.5</v>
          </cell>
          <cell r="AN20">
            <v>6.2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6.2</v>
          </cell>
          <cell r="AV20">
            <v>6.1</v>
          </cell>
          <cell r="AW20">
            <v>6.3</v>
          </cell>
          <cell r="AX20">
            <v>36.799999999999997</v>
          </cell>
          <cell r="AY20">
            <v>35.6</v>
          </cell>
          <cell r="AZ20">
            <v>35.6</v>
          </cell>
          <cell r="BB20">
            <v>36.6</v>
          </cell>
          <cell r="BC20">
            <v>36.5</v>
          </cell>
          <cell r="BD20">
            <v>36</v>
          </cell>
          <cell r="BE20">
            <v>36.1</v>
          </cell>
          <cell r="BF20">
            <v>6.2</v>
          </cell>
          <cell r="BG20">
            <v>6.2</v>
          </cell>
          <cell r="BI20">
            <v>37.4</v>
          </cell>
          <cell r="BJ20">
            <v>37.4</v>
          </cell>
          <cell r="BK20">
            <v>36.1</v>
          </cell>
          <cell r="BL20">
            <v>37.299999999999997</v>
          </cell>
          <cell r="BN20">
            <v>116</v>
          </cell>
          <cell r="BO20">
            <v>115.6</v>
          </cell>
          <cell r="BQ20">
            <v>36.5</v>
          </cell>
          <cell r="BR20">
            <v>36.4</v>
          </cell>
          <cell r="BS20">
            <v>36.1</v>
          </cell>
          <cell r="BT20">
            <v>37.299999999999997</v>
          </cell>
          <cell r="BU20">
            <v>6.3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37.1</v>
          </cell>
          <cell r="E21">
            <v>37.200000000000003</v>
          </cell>
          <cell r="F21">
            <v>36.799999999999997</v>
          </cell>
          <cell r="G21">
            <v>36.799999999999997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6.2</v>
          </cell>
          <cell r="M21">
            <v>6.2</v>
          </cell>
          <cell r="O21">
            <v>37</v>
          </cell>
          <cell r="P21">
            <v>36.299999999999997</v>
          </cell>
          <cell r="R21">
            <v>37</v>
          </cell>
          <cell r="S21">
            <v>37</v>
          </cell>
          <cell r="T21">
            <v>36.9</v>
          </cell>
          <cell r="U21">
            <v>36.9</v>
          </cell>
          <cell r="V21">
            <v>6.3</v>
          </cell>
          <cell r="W21">
            <v>6.2</v>
          </cell>
          <cell r="X21">
            <v>0</v>
          </cell>
          <cell r="Y21">
            <v>0</v>
          </cell>
          <cell r="AA21">
            <v>37</v>
          </cell>
          <cell r="AB21">
            <v>37</v>
          </cell>
          <cell r="AC21">
            <v>36.9</v>
          </cell>
          <cell r="AD21">
            <v>36.9</v>
          </cell>
          <cell r="AE21">
            <v>6.3</v>
          </cell>
          <cell r="AF21">
            <v>6.2</v>
          </cell>
          <cell r="AG21">
            <v>0</v>
          </cell>
          <cell r="AH21">
            <v>0</v>
          </cell>
          <cell r="AJ21">
            <v>37</v>
          </cell>
          <cell r="AK21">
            <v>37</v>
          </cell>
          <cell r="AL21">
            <v>36.5</v>
          </cell>
          <cell r="AM21">
            <v>36.5</v>
          </cell>
          <cell r="AN21">
            <v>6.2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6.1</v>
          </cell>
          <cell r="AV21">
            <v>6.1</v>
          </cell>
          <cell r="AW21">
            <v>6.3</v>
          </cell>
          <cell r="AX21">
            <v>36.9</v>
          </cell>
          <cell r="AY21">
            <v>35.6</v>
          </cell>
          <cell r="AZ21">
            <v>35.6</v>
          </cell>
          <cell r="BB21">
            <v>36.6</v>
          </cell>
          <cell r="BC21">
            <v>36.5</v>
          </cell>
          <cell r="BD21">
            <v>36.1</v>
          </cell>
          <cell r="BE21">
            <v>36.1</v>
          </cell>
          <cell r="BF21">
            <v>6.2</v>
          </cell>
          <cell r="BG21">
            <v>6.2</v>
          </cell>
          <cell r="BI21">
            <v>37.4</v>
          </cell>
          <cell r="BJ21">
            <v>37.4</v>
          </cell>
          <cell r="BK21">
            <v>36.1</v>
          </cell>
          <cell r="BL21">
            <v>37.299999999999997</v>
          </cell>
          <cell r="BN21">
            <v>116</v>
          </cell>
          <cell r="BO21">
            <v>115.6</v>
          </cell>
          <cell r="BQ21">
            <v>36.4</v>
          </cell>
          <cell r="BR21">
            <v>36.299999999999997</v>
          </cell>
          <cell r="BS21">
            <v>36.1</v>
          </cell>
          <cell r="BT21">
            <v>37.299999999999997</v>
          </cell>
          <cell r="BU21">
            <v>6.3</v>
          </cell>
          <cell r="BV21">
            <v>6.4</v>
          </cell>
          <cell r="BW21">
            <v>0</v>
          </cell>
          <cell r="BX21">
            <v>0</v>
          </cell>
        </row>
        <row r="22">
          <cell r="D22">
            <v>37.1</v>
          </cell>
          <cell r="E22">
            <v>37.200000000000003</v>
          </cell>
          <cell r="F22">
            <v>36.799999999999997</v>
          </cell>
          <cell r="G22">
            <v>36.799999999999997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6.3</v>
          </cell>
          <cell r="M22">
            <v>6.2</v>
          </cell>
          <cell r="O22">
            <v>37</v>
          </cell>
          <cell r="P22">
            <v>36.299999999999997</v>
          </cell>
          <cell r="R22">
            <v>37</v>
          </cell>
          <cell r="S22">
            <v>37</v>
          </cell>
          <cell r="T22">
            <v>36.9</v>
          </cell>
          <cell r="U22">
            <v>36.9</v>
          </cell>
          <cell r="V22">
            <v>6.3</v>
          </cell>
          <cell r="W22">
            <v>6.2</v>
          </cell>
          <cell r="X22">
            <v>0</v>
          </cell>
          <cell r="Y22">
            <v>0</v>
          </cell>
          <cell r="AA22">
            <v>37</v>
          </cell>
          <cell r="AB22">
            <v>37</v>
          </cell>
          <cell r="AC22">
            <v>36.9</v>
          </cell>
          <cell r="AD22">
            <v>36.9</v>
          </cell>
          <cell r="AE22">
            <v>6.3</v>
          </cell>
          <cell r="AF22">
            <v>6.2</v>
          </cell>
          <cell r="AG22">
            <v>0</v>
          </cell>
          <cell r="AH22">
            <v>0</v>
          </cell>
          <cell r="AJ22">
            <v>36.9</v>
          </cell>
          <cell r="AK22">
            <v>37</v>
          </cell>
          <cell r="AL22">
            <v>36.5</v>
          </cell>
          <cell r="AM22">
            <v>36.5</v>
          </cell>
          <cell r="AN22">
            <v>6.2</v>
          </cell>
          <cell r="AO22">
            <v>6.2</v>
          </cell>
          <cell r="AP22">
            <v>0</v>
          </cell>
          <cell r="AQ22">
            <v>0</v>
          </cell>
          <cell r="AS22">
            <v>6.1</v>
          </cell>
          <cell r="AT22">
            <v>6.1</v>
          </cell>
          <cell r="AV22">
            <v>6.1</v>
          </cell>
          <cell r="AW22">
            <v>6.3</v>
          </cell>
          <cell r="AX22">
            <v>36.9</v>
          </cell>
          <cell r="AY22">
            <v>35.6</v>
          </cell>
          <cell r="AZ22">
            <v>35.6</v>
          </cell>
          <cell r="BB22">
            <v>36.5</v>
          </cell>
          <cell r="BC22">
            <v>36.5</v>
          </cell>
          <cell r="BD22">
            <v>36</v>
          </cell>
          <cell r="BE22">
            <v>36.1</v>
          </cell>
          <cell r="BF22">
            <v>6.2</v>
          </cell>
          <cell r="BG22">
            <v>6.2</v>
          </cell>
          <cell r="BI22">
            <v>37.4</v>
          </cell>
          <cell r="BJ22">
            <v>37.4</v>
          </cell>
          <cell r="BK22">
            <v>36.1</v>
          </cell>
          <cell r="BL22">
            <v>37.200000000000003</v>
          </cell>
          <cell r="BN22">
            <v>116</v>
          </cell>
          <cell r="BO22">
            <v>115.6</v>
          </cell>
          <cell r="BQ22">
            <v>36.4</v>
          </cell>
          <cell r="BR22">
            <v>36.200000000000003</v>
          </cell>
          <cell r="BS22">
            <v>36.1</v>
          </cell>
          <cell r="BT22">
            <v>37.200000000000003</v>
          </cell>
          <cell r="BU22">
            <v>6.3</v>
          </cell>
          <cell r="BV22">
            <v>6.4</v>
          </cell>
          <cell r="BW22">
            <v>0</v>
          </cell>
          <cell r="BX22">
            <v>0</v>
          </cell>
        </row>
        <row r="23">
          <cell r="D23">
            <v>37.1</v>
          </cell>
          <cell r="E23">
            <v>37.200000000000003</v>
          </cell>
          <cell r="F23">
            <v>36.799999999999997</v>
          </cell>
          <cell r="G23">
            <v>36.799999999999997</v>
          </cell>
          <cell r="H23">
            <v>0</v>
          </cell>
          <cell r="I23">
            <v>0</v>
          </cell>
          <cell r="J23">
            <v>6.3</v>
          </cell>
          <cell r="K23">
            <v>6.3</v>
          </cell>
          <cell r="L23">
            <v>6.3</v>
          </cell>
          <cell r="M23">
            <v>6.2</v>
          </cell>
          <cell r="O23">
            <v>37</v>
          </cell>
          <cell r="P23">
            <v>36.299999999999997</v>
          </cell>
          <cell r="R23">
            <v>37</v>
          </cell>
          <cell r="S23">
            <v>37</v>
          </cell>
          <cell r="T23">
            <v>37</v>
          </cell>
          <cell r="U23">
            <v>36.9</v>
          </cell>
          <cell r="V23">
            <v>6.3</v>
          </cell>
          <cell r="W23">
            <v>6.2</v>
          </cell>
          <cell r="X23">
            <v>0</v>
          </cell>
          <cell r="Y23">
            <v>0</v>
          </cell>
          <cell r="AA23">
            <v>37</v>
          </cell>
          <cell r="AB23">
            <v>37</v>
          </cell>
          <cell r="AC23">
            <v>37</v>
          </cell>
          <cell r="AD23">
            <v>36.9</v>
          </cell>
          <cell r="AE23">
            <v>6.3</v>
          </cell>
          <cell r="AF23">
            <v>6.2</v>
          </cell>
          <cell r="AG23">
            <v>0</v>
          </cell>
          <cell r="AH23">
            <v>0</v>
          </cell>
          <cell r="AJ23">
            <v>36.9</v>
          </cell>
          <cell r="AK23">
            <v>37</v>
          </cell>
          <cell r="AL23">
            <v>36.5</v>
          </cell>
          <cell r="AM23">
            <v>36.5</v>
          </cell>
          <cell r="AN23">
            <v>6.2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6.1</v>
          </cell>
          <cell r="AV23">
            <v>6.1</v>
          </cell>
          <cell r="AW23">
            <v>6.3</v>
          </cell>
          <cell r="AX23">
            <v>36.9</v>
          </cell>
          <cell r="AY23">
            <v>35.6</v>
          </cell>
          <cell r="AZ23">
            <v>35.5</v>
          </cell>
          <cell r="BB23">
            <v>36.5</v>
          </cell>
          <cell r="BC23">
            <v>36.4</v>
          </cell>
          <cell r="BD23">
            <v>36</v>
          </cell>
          <cell r="BE23">
            <v>36.1</v>
          </cell>
          <cell r="BF23">
            <v>6.2</v>
          </cell>
          <cell r="BG23">
            <v>6.2</v>
          </cell>
          <cell r="BI23">
            <v>37.4</v>
          </cell>
          <cell r="BJ23">
            <v>37.4</v>
          </cell>
          <cell r="BK23">
            <v>36.1</v>
          </cell>
          <cell r="BL23">
            <v>37.299999999999997</v>
          </cell>
          <cell r="BN23">
            <v>115.9</v>
          </cell>
          <cell r="BO23">
            <v>115.5</v>
          </cell>
          <cell r="BQ23">
            <v>36.4</v>
          </cell>
          <cell r="BR23">
            <v>36.299999999999997</v>
          </cell>
          <cell r="BS23">
            <v>36.1</v>
          </cell>
          <cell r="BT23">
            <v>37.299999999999997</v>
          </cell>
          <cell r="BU23">
            <v>6.3</v>
          </cell>
          <cell r="BV23">
            <v>6.4</v>
          </cell>
          <cell r="BW23">
            <v>0</v>
          </cell>
          <cell r="BX23">
            <v>0</v>
          </cell>
        </row>
        <row r="24">
          <cell r="D24">
            <v>37.1</v>
          </cell>
          <cell r="E24">
            <v>37.200000000000003</v>
          </cell>
          <cell r="F24">
            <v>36.700000000000003</v>
          </cell>
          <cell r="G24">
            <v>36.700000000000003</v>
          </cell>
          <cell r="H24">
            <v>0</v>
          </cell>
          <cell r="I24">
            <v>0</v>
          </cell>
          <cell r="J24">
            <v>6.3</v>
          </cell>
          <cell r="K24">
            <v>6.3</v>
          </cell>
          <cell r="L24">
            <v>6.3</v>
          </cell>
          <cell r="M24">
            <v>6.2</v>
          </cell>
          <cell r="O24">
            <v>37</v>
          </cell>
          <cell r="P24">
            <v>36.299999999999997</v>
          </cell>
          <cell r="R24">
            <v>37</v>
          </cell>
          <cell r="S24">
            <v>37</v>
          </cell>
          <cell r="T24">
            <v>36.9</v>
          </cell>
          <cell r="U24">
            <v>36.9</v>
          </cell>
          <cell r="V24">
            <v>6.3</v>
          </cell>
          <cell r="W24">
            <v>6.2</v>
          </cell>
          <cell r="X24">
            <v>0</v>
          </cell>
          <cell r="Y24">
            <v>0</v>
          </cell>
          <cell r="AA24">
            <v>37</v>
          </cell>
          <cell r="AB24">
            <v>37</v>
          </cell>
          <cell r="AC24">
            <v>36.9</v>
          </cell>
          <cell r="AD24">
            <v>36.9</v>
          </cell>
          <cell r="AE24">
            <v>6.3</v>
          </cell>
          <cell r="AF24">
            <v>6.2</v>
          </cell>
          <cell r="AG24">
            <v>0</v>
          </cell>
          <cell r="AH24">
            <v>0</v>
          </cell>
          <cell r="AJ24">
            <v>37</v>
          </cell>
          <cell r="AK24">
            <v>37</v>
          </cell>
          <cell r="AL24">
            <v>36.5</v>
          </cell>
          <cell r="AM24">
            <v>36.5</v>
          </cell>
          <cell r="AN24">
            <v>6.2</v>
          </cell>
          <cell r="AO24">
            <v>6.2</v>
          </cell>
          <cell r="AP24">
            <v>0</v>
          </cell>
          <cell r="AQ24">
            <v>0</v>
          </cell>
          <cell r="AS24">
            <v>6.1</v>
          </cell>
          <cell r="AT24">
            <v>6.1</v>
          </cell>
          <cell r="AV24">
            <v>6.1</v>
          </cell>
          <cell r="AW24">
            <v>6.3</v>
          </cell>
          <cell r="AX24">
            <v>36.799999999999997</v>
          </cell>
          <cell r="AY24">
            <v>35.5</v>
          </cell>
          <cell r="AZ24">
            <v>35.5</v>
          </cell>
          <cell r="BB24">
            <v>36.5</v>
          </cell>
          <cell r="BC24">
            <v>36.4</v>
          </cell>
          <cell r="BD24">
            <v>36</v>
          </cell>
          <cell r="BE24">
            <v>36</v>
          </cell>
          <cell r="BF24">
            <v>6.2</v>
          </cell>
          <cell r="BG24">
            <v>6.2</v>
          </cell>
          <cell r="BI24">
            <v>37.4</v>
          </cell>
          <cell r="BJ24">
            <v>37.4</v>
          </cell>
          <cell r="BK24">
            <v>36.1</v>
          </cell>
          <cell r="BL24">
            <v>37.299999999999997</v>
          </cell>
          <cell r="BN24">
            <v>115.9</v>
          </cell>
          <cell r="BO24">
            <v>115.5</v>
          </cell>
          <cell r="BQ24">
            <v>36.5</v>
          </cell>
          <cell r="BR24">
            <v>36.4</v>
          </cell>
          <cell r="BS24">
            <v>36.1</v>
          </cell>
          <cell r="BT24">
            <v>37.299999999999997</v>
          </cell>
          <cell r="BU24">
            <v>6.3</v>
          </cell>
          <cell r="BV24">
            <v>6.4</v>
          </cell>
          <cell r="BW24">
            <v>0</v>
          </cell>
          <cell r="BX24">
            <v>0</v>
          </cell>
        </row>
        <row r="25">
          <cell r="D25">
            <v>37.1</v>
          </cell>
          <cell r="E25">
            <v>37.200000000000003</v>
          </cell>
          <cell r="F25">
            <v>36.799999999999997</v>
          </cell>
          <cell r="G25">
            <v>36.799999999999997</v>
          </cell>
          <cell r="H25">
            <v>0</v>
          </cell>
          <cell r="I25">
            <v>0</v>
          </cell>
          <cell r="J25">
            <v>6.3</v>
          </cell>
          <cell r="K25">
            <v>6.3</v>
          </cell>
          <cell r="L25">
            <v>6.3</v>
          </cell>
          <cell r="M25">
            <v>6.2</v>
          </cell>
          <cell r="O25">
            <v>37</v>
          </cell>
          <cell r="P25">
            <v>36.299999999999997</v>
          </cell>
          <cell r="R25">
            <v>37</v>
          </cell>
          <cell r="S25">
            <v>37</v>
          </cell>
          <cell r="T25">
            <v>36.9</v>
          </cell>
          <cell r="U25">
            <v>36.9</v>
          </cell>
          <cell r="V25">
            <v>6.3</v>
          </cell>
          <cell r="W25">
            <v>6.2</v>
          </cell>
          <cell r="X25">
            <v>0</v>
          </cell>
          <cell r="Y25">
            <v>0</v>
          </cell>
          <cell r="AA25">
            <v>37</v>
          </cell>
          <cell r="AB25">
            <v>37</v>
          </cell>
          <cell r="AC25">
            <v>36.9</v>
          </cell>
          <cell r="AD25">
            <v>36.9</v>
          </cell>
          <cell r="AE25">
            <v>6.3</v>
          </cell>
          <cell r="AF25">
            <v>6.2</v>
          </cell>
          <cell r="AG25">
            <v>0</v>
          </cell>
          <cell r="AH25">
            <v>0</v>
          </cell>
          <cell r="AJ25">
            <v>37</v>
          </cell>
          <cell r="AK25">
            <v>37</v>
          </cell>
          <cell r="AL25">
            <v>36.5</v>
          </cell>
          <cell r="AM25">
            <v>36.5</v>
          </cell>
          <cell r="AN25">
            <v>6.2</v>
          </cell>
          <cell r="AO25">
            <v>6.2</v>
          </cell>
          <cell r="AP25">
            <v>0</v>
          </cell>
          <cell r="AQ25">
            <v>0</v>
          </cell>
          <cell r="AS25">
            <v>6.1</v>
          </cell>
          <cell r="AT25">
            <v>6.1</v>
          </cell>
          <cell r="AV25">
            <v>6.1</v>
          </cell>
          <cell r="AW25">
            <v>6.3</v>
          </cell>
          <cell r="AX25">
            <v>36.799999999999997</v>
          </cell>
          <cell r="AY25">
            <v>35.5</v>
          </cell>
          <cell r="AZ25">
            <v>35.5</v>
          </cell>
          <cell r="BB25">
            <v>36.4</v>
          </cell>
          <cell r="BC25">
            <v>36.4</v>
          </cell>
          <cell r="BD25">
            <v>36</v>
          </cell>
          <cell r="BE25">
            <v>36</v>
          </cell>
          <cell r="BF25">
            <v>6.2</v>
          </cell>
          <cell r="BG25">
            <v>6.2</v>
          </cell>
          <cell r="BI25">
            <v>37.4</v>
          </cell>
          <cell r="BJ25">
            <v>37.4</v>
          </cell>
          <cell r="BK25">
            <v>36</v>
          </cell>
          <cell r="BL25">
            <v>37.200000000000003</v>
          </cell>
          <cell r="BN25">
            <v>115.9</v>
          </cell>
          <cell r="BO25">
            <v>115.6</v>
          </cell>
          <cell r="BQ25">
            <v>36.5</v>
          </cell>
          <cell r="BR25">
            <v>36.299999999999997</v>
          </cell>
          <cell r="BS25">
            <v>36</v>
          </cell>
          <cell r="BT25">
            <v>37.200000000000003</v>
          </cell>
          <cell r="BU25">
            <v>6.3</v>
          </cell>
          <cell r="BV25">
            <v>6.4</v>
          </cell>
          <cell r="BW25">
            <v>0</v>
          </cell>
          <cell r="BX25">
            <v>0</v>
          </cell>
        </row>
        <row r="26">
          <cell r="D26">
            <v>37.1</v>
          </cell>
          <cell r="E26">
            <v>37.200000000000003</v>
          </cell>
          <cell r="F26">
            <v>36.700000000000003</v>
          </cell>
          <cell r="G26">
            <v>36.700000000000003</v>
          </cell>
          <cell r="H26">
            <v>0</v>
          </cell>
          <cell r="I26">
            <v>0</v>
          </cell>
          <cell r="J26">
            <v>6.3</v>
          </cell>
          <cell r="K26">
            <v>6.3</v>
          </cell>
          <cell r="L26">
            <v>6.3</v>
          </cell>
          <cell r="M26">
            <v>6.2</v>
          </cell>
          <cell r="O26">
            <v>36.9</v>
          </cell>
          <cell r="P26">
            <v>36.299999999999997</v>
          </cell>
          <cell r="R26">
            <v>36.9</v>
          </cell>
          <cell r="S26">
            <v>36.9</v>
          </cell>
          <cell r="T26">
            <v>36.9</v>
          </cell>
          <cell r="U26">
            <v>36.9</v>
          </cell>
          <cell r="V26">
            <v>6.3</v>
          </cell>
          <cell r="W26">
            <v>6.2</v>
          </cell>
          <cell r="X26">
            <v>0</v>
          </cell>
          <cell r="Y26">
            <v>0</v>
          </cell>
          <cell r="AA26">
            <v>36.9</v>
          </cell>
          <cell r="AB26">
            <v>36.9</v>
          </cell>
          <cell r="AC26">
            <v>36.9</v>
          </cell>
          <cell r="AD26">
            <v>36.9</v>
          </cell>
          <cell r="AE26">
            <v>6.3</v>
          </cell>
          <cell r="AF26">
            <v>6.2</v>
          </cell>
          <cell r="AG26">
            <v>0</v>
          </cell>
          <cell r="AH26">
            <v>0</v>
          </cell>
          <cell r="AJ26">
            <v>37</v>
          </cell>
          <cell r="AK26">
            <v>37</v>
          </cell>
          <cell r="AL26">
            <v>36.6</v>
          </cell>
          <cell r="AM26">
            <v>36.5</v>
          </cell>
          <cell r="AN26">
            <v>6.2</v>
          </cell>
          <cell r="AO26">
            <v>6.2</v>
          </cell>
          <cell r="AP26">
            <v>0</v>
          </cell>
          <cell r="AQ26">
            <v>0</v>
          </cell>
          <cell r="AS26">
            <v>6.1</v>
          </cell>
          <cell r="AT26">
            <v>6.1</v>
          </cell>
          <cell r="AV26">
            <v>6.1</v>
          </cell>
          <cell r="AW26">
            <v>6.3</v>
          </cell>
          <cell r="AX26">
            <v>36.9</v>
          </cell>
          <cell r="AY26">
            <v>35.4</v>
          </cell>
          <cell r="AZ26">
            <v>35.4</v>
          </cell>
          <cell r="BB26">
            <v>36.4</v>
          </cell>
          <cell r="BC26">
            <v>36.4</v>
          </cell>
          <cell r="BD26">
            <v>36</v>
          </cell>
          <cell r="BE26">
            <v>36</v>
          </cell>
          <cell r="BF26">
            <v>6.2</v>
          </cell>
          <cell r="BG26">
            <v>6.2</v>
          </cell>
          <cell r="BI26">
            <v>37.4</v>
          </cell>
          <cell r="BJ26">
            <v>37.4</v>
          </cell>
          <cell r="BK26">
            <v>36</v>
          </cell>
          <cell r="BL26">
            <v>37.299999999999997</v>
          </cell>
          <cell r="BN26">
            <v>115.9</v>
          </cell>
          <cell r="BO26">
            <v>115.6</v>
          </cell>
          <cell r="BQ26">
            <v>36.4</v>
          </cell>
          <cell r="BR26">
            <v>36.299999999999997</v>
          </cell>
          <cell r="BS26">
            <v>36</v>
          </cell>
          <cell r="BT26">
            <v>37.299999999999997</v>
          </cell>
          <cell r="BU26">
            <v>6.3</v>
          </cell>
          <cell r="BV26">
            <v>6.4</v>
          </cell>
          <cell r="BW26">
            <v>0</v>
          </cell>
          <cell r="BX26">
            <v>0</v>
          </cell>
        </row>
        <row r="27">
          <cell r="D27">
            <v>37.1</v>
          </cell>
          <cell r="E27">
            <v>37.200000000000003</v>
          </cell>
          <cell r="F27">
            <v>36.799999999999997</v>
          </cell>
          <cell r="G27">
            <v>36.799999999999997</v>
          </cell>
          <cell r="H27">
            <v>0</v>
          </cell>
          <cell r="I27">
            <v>0</v>
          </cell>
          <cell r="J27">
            <v>6.3</v>
          </cell>
          <cell r="K27">
            <v>6.3</v>
          </cell>
          <cell r="L27">
            <v>6.3</v>
          </cell>
          <cell r="M27">
            <v>6.2</v>
          </cell>
          <cell r="O27">
            <v>36.9</v>
          </cell>
          <cell r="P27">
            <v>36.299999999999997</v>
          </cell>
          <cell r="R27">
            <v>36.9</v>
          </cell>
          <cell r="S27">
            <v>37</v>
          </cell>
          <cell r="T27">
            <v>36.9</v>
          </cell>
          <cell r="U27">
            <v>36.9</v>
          </cell>
          <cell r="V27">
            <v>6.3</v>
          </cell>
          <cell r="W27">
            <v>6.2</v>
          </cell>
          <cell r="X27">
            <v>0</v>
          </cell>
          <cell r="Y27">
            <v>0</v>
          </cell>
          <cell r="AA27">
            <v>36.9</v>
          </cell>
          <cell r="AB27">
            <v>37</v>
          </cell>
          <cell r="AC27">
            <v>36.9</v>
          </cell>
          <cell r="AD27">
            <v>36.9</v>
          </cell>
          <cell r="AE27">
            <v>6.3</v>
          </cell>
          <cell r="AF27">
            <v>6.2</v>
          </cell>
          <cell r="AG27">
            <v>0</v>
          </cell>
          <cell r="AH27">
            <v>0</v>
          </cell>
          <cell r="AJ27">
            <v>37</v>
          </cell>
          <cell r="AK27">
            <v>37</v>
          </cell>
          <cell r="AL27">
            <v>36.5</v>
          </cell>
          <cell r="AM27">
            <v>36.5</v>
          </cell>
          <cell r="AN27">
            <v>6.2</v>
          </cell>
          <cell r="AO27">
            <v>6.2</v>
          </cell>
          <cell r="AP27">
            <v>0</v>
          </cell>
          <cell r="AQ27">
            <v>0</v>
          </cell>
          <cell r="AS27">
            <v>6.2</v>
          </cell>
          <cell r="AT27">
            <v>6.1</v>
          </cell>
          <cell r="AV27">
            <v>6.1</v>
          </cell>
          <cell r="AW27">
            <v>6.3</v>
          </cell>
          <cell r="AX27">
            <v>36.9</v>
          </cell>
          <cell r="AY27">
            <v>35.4</v>
          </cell>
          <cell r="AZ27">
            <v>35.4</v>
          </cell>
          <cell r="BB27">
            <v>36.4</v>
          </cell>
          <cell r="BC27">
            <v>36.4</v>
          </cell>
          <cell r="BD27">
            <v>36</v>
          </cell>
          <cell r="BE27">
            <v>36</v>
          </cell>
          <cell r="BF27">
            <v>6.2</v>
          </cell>
          <cell r="BG27">
            <v>6.2</v>
          </cell>
          <cell r="BI27">
            <v>37.4</v>
          </cell>
          <cell r="BJ27">
            <v>37.4</v>
          </cell>
          <cell r="BK27">
            <v>36.1</v>
          </cell>
          <cell r="BL27">
            <v>37.299999999999997</v>
          </cell>
          <cell r="BN27">
            <v>115.9</v>
          </cell>
          <cell r="BO27">
            <v>115.6</v>
          </cell>
          <cell r="BQ27">
            <v>36.5</v>
          </cell>
          <cell r="BR27">
            <v>36.299999999999997</v>
          </cell>
          <cell r="BS27">
            <v>36.1</v>
          </cell>
          <cell r="BT27">
            <v>37.299999999999997</v>
          </cell>
          <cell r="BU27">
            <v>6.3</v>
          </cell>
          <cell r="BV27">
            <v>6.4</v>
          </cell>
          <cell r="BW27">
            <v>0</v>
          </cell>
          <cell r="BX27">
            <v>0</v>
          </cell>
        </row>
        <row r="28">
          <cell r="D28">
            <v>37.1</v>
          </cell>
          <cell r="E28">
            <v>37.200000000000003</v>
          </cell>
          <cell r="F28">
            <v>36.799999999999997</v>
          </cell>
          <cell r="G28">
            <v>36.799999999999997</v>
          </cell>
          <cell r="H28">
            <v>0</v>
          </cell>
          <cell r="I28">
            <v>0</v>
          </cell>
          <cell r="J28">
            <v>6.3</v>
          </cell>
          <cell r="K28">
            <v>6.3</v>
          </cell>
          <cell r="L28">
            <v>6.3</v>
          </cell>
          <cell r="M28">
            <v>6.2</v>
          </cell>
          <cell r="O28">
            <v>37</v>
          </cell>
          <cell r="P28">
            <v>36.299999999999997</v>
          </cell>
          <cell r="R28">
            <v>37</v>
          </cell>
          <cell r="S28">
            <v>37</v>
          </cell>
          <cell r="T28">
            <v>36.9</v>
          </cell>
          <cell r="U28">
            <v>36.9</v>
          </cell>
          <cell r="V28">
            <v>6.3</v>
          </cell>
          <cell r="W28">
            <v>6.2</v>
          </cell>
          <cell r="X28">
            <v>0</v>
          </cell>
          <cell r="Y28">
            <v>0</v>
          </cell>
          <cell r="AA28">
            <v>37</v>
          </cell>
          <cell r="AB28">
            <v>37</v>
          </cell>
          <cell r="AC28">
            <v>36.9</v>
          </cell>
          <cell r="AD28">
            <v>36.9</v>
          </cell>
          <cell r="AE28">
            <v>6.3</v>
          </cell>
          <cell r="AF28">
            <v>6.2</v>
          </cell>
          <cell r="AG28">
            <v>0</v>
          </cell>
          <cell r="AH28">
            <v>0</v>
          </cell>
          <cell r="AJ28">
            <v>37</v>
          </cell>
          <cell r="AK28">
            <v>37</v>
          </cell>
          <cell r="AL28">
            <v>36.6</v>
          </cell>
          <cell r="AM28">
            <v>36.6</v>
          </cell>
          <cell r="AN28">
            <v>6.2</v>
          </cell>
          <cell r="AO28">
            <v>6.2</v>
          </cell>
          <cell r="AP28">
            <v>0</v>
          </cell>
          <cell r="AQ28">
            <v>0</v>
          </cell>
          <cell r="AS28">
            <v>6.2</v>
          </cell>
          <cell r="AT28">
            <v>6.2</v>
          </cell>
          <cell r="AV28">
            <v>6.1</v>
          </cell>
          <cell r="AW28">
            <v>6.3</v>
          </cell>
          <cell r="AX28">
            <v>36.9</v>
          </cell>
          <cell r="AY28">
            <v>35.4</v>
          </cell>
          <cell r="AZ28">
            <v>35.4</v>
          </cell>
          <cell r="BB28">
            <v>36.4</v>
          </cell>
          <cell r="BC28">
            <v>36.4</v>
          </cell>
          <cell r="BD28">
            <v>36</v>
          </cell>
          <cell r="BE28">
            <v>36.1</v>
          </cell>
          <cell r="BF28">
            <v>6.2</v>
          </cell>
          <cell r="BG28">
            <v>6.2</v>
          </cell>
          <cell r="BI28">
            <v>37.4</v>
          </cell>
          <cell r="BJ28">
            <v>37.4</v>
          </cell>
          <cell r="BK28">
            <v>36.1</v>
          </cell>
          <cell r="BL28">
            <v>37.299999999999997</v>
          </cell>
          <cell r="BN28">
            <v>116.1</v>
          </cell>
          <cell r="BO28">
            <v>115.5</v>
          </cell>
          <cell r="BQ28">
            <v>36.4</v>
          </cell>
          <cell r="BR28">
            <v>36.299999999999997</v>
          </cell>
          <cell r="BS28">
            <v>36.1</v>
          </cell>
          <cell r="BT28">
            <v>37.299999999999997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37.200000000000003</v>
          </cell>
          <cell r="E29">
            <v>37.200000000000003</v>
          </cell>
          <cell r="F29">
            <v>36.9</v>
          </cell>
          <cell r="G29">
            <v>36.9</v>
          </cell>
          <cell r="H29">
            <v>0</v>
          </cell>
          <cell r="I29">
            <v>0</v>
          </cell>
          <cell r="J29">
            <v>6.3</v>
          </cell>
          <cell r="K29">
            <v>6.3</v>
          </cell>
          <cell r="L29">
            <v>6.3</v>
          </cell>
          <cell r="M29">
            <v>6.2</v>
          </cell>
          <cell r="O29">
            <v>37</v>
          </cell>
          <cell r="P29">
            <v>36.4</v>
          </cell>
          <cell r="R29">
            <v>37</v>
          </cell>
          <cell r="S29">
            <v>37</v>
          </cell>
          <cell r="T29">
            <v>37</v>
          </cell>
          <cell r="U29">
            <v>36.9</v>
          </cell>
          <cell r="V29">
            <v>6.3</v>
          </cell>
          <cell r="W29">
            <v>6.2</v>
          </cell>
          <cell r="X29">
            <v>0</v>
          </cell>
          <cell r="Y29">
            <v>0</v>
          </cell>
          <cell r="AA29">
            <v>37</v>
          </cell>
          <cell r="AB29">
            <v>37</v>
          </cell>
          <cell r="AC29">
            <v>37</v>
          </cell>
          <cell r="AD29">
            <v>36.9</v>
          </cell>
          <cell r="AE29">
            <v>6.3</v>
          </cell>
          <cell r="AF29">
            <v>6.2</v>
          </cell>
          <cell r="AG29">
            <v>0</v>
          </cell>
          <cell r="AH29">
            <v>0</v>
          </cell>
          <cell r="AJ29">
            <v>37</v>
          </cell>
          <cell r="AK29">
            <v>37</v>
          </cell>
          <cell r="AL29">
            <v>36.6</v>
          </cell>
          <cell r="AM29">
            <v>36.5</v>
          </cell>
          <cell r="AN29">
            <v>6.2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6.2</v>
          </cell>
          <cell r="AV29">
            <v>6.1</v>
          </cell>
          <cell r="AW29">
            <v>6.3</v>
          </cell>
          <cell r="AX29">
            <v>36.9</v>
          </cell>
          <cell r="AY29">
            <v>35.4</v>
          </cell>
          <cell r="AZ29">
            <v>35.4</v>
          </cell>
          <cell r="BB29">
            <v>36.4</v>
          </cell>
          <cell r="BC29">
            <v>36.299999999999997</v>
          </cell>
          <cell r="BD29">
            <v>36.1</v>
          </cell>
          <cell r="BE29">
            <v>36.1</v>
          </cell>
          <cell r="BF29">
            <v>6.2</v>
          </cell>
          <cell r="BG29">
            <v>6.2</v>
          </cell>
          <cell r="BI29">
            <v>37.4</v>
          </cell>
          <cell r="BJ29">
            <v>37.299999999999997</v>
          </cell>
          <cell r="BK29">
            <v>36</v>
          </cell>
          <cell r="BL29">
            <v>37.299999999999997</v>
          </cell>
          <cell r="BN29">
            <v>116.6</v>
          </cell>
          <cell r="BO29">
            <v>115.4</v>
          </cell>
          <cell r="BQ29">
            <v>36.4</v>
          </cell>
          <cell r="BR29">
            <v>36.299999999999997</v>
          </cell>
          <cell r="BS29">
            <v>36</v>
          </cell>
          <cell r="BT29">
            <v>37.299999999999997</v>
          </cell>
          <cell r="BU29">
            <v>6.3</v>
          </cell>
          <cell r="BV29">
            <v>6.4</v>
          </cell>
          <cell r="BW29">
            <v>0</v>
          </cell>
          <cell r="BX29">
            <v>0</v>
          </cell>
        </row>
        <row r="30">
          <cell r="D30">
            <v>37.200000000000003</v>
          </cell>
          <cell r="E30">
            <v>37.200000000000003</v>
          </cell>
          <cell r="F30">
            <v>36.799999999999997</v>
          </cell>
          <cell r="G30">
            <v>36.799999999999997</v>
          </cell>
          <cell r="H30">
            <v>0</v>
          </cell>
          <cell r="I30">
            <v>0</v>
          </cell>
          <cell r="J30">
            <v>6.3</v>
          </cell>
          <cell r="K30">
            <v>6.3</v>
          </cell>
          <cell r="L30">
            <v>6.3</v>
          </cell>
          <cell r="M30">
            <v>6.2</v>
          </cell>
          <cell r="O30">
            <v>37</v>
          </cell>
          <cell r="P30">
            <v>36.4</v>
          </cell>
          <cell r="R30">
            <v>37</v>
          </cell>
          <cell r="S30">
            <v>37</v>
          </cell>
          <cell r="T30">
            <v>37</v>
          </cell>
          <cell r="U30">
            <v>36.9</v>
          </cell>
          <cell r="V30">
            <v>6.3</v>
          </cell>
          <cell r="W30">
            <v>6.2</v>
          </cell>
          <cell r="X30">
            <v>0</v>
          </cell>
          <cell r="Y30">
            <v>0</v>
          </cell>
          <cell r="AA30">
            <v>37</v>
          </cell>
          <cell r="AB30">
            <v>37</v>
          </cell>
          <cell r="AC30">
            <v>37</v>
          </cell>
          <cell r="AD30">
            <v>37</v>
          </cell>
          <cell r="AE30">
            <v>6.3</v>
          </cell>
          <cell r="AF30">
            <v>6.2</v>
          </cell>
          <cell r="AG30">
            <v>0</v>
          </cell>
          <cell r="AH30">
            <v>0</v>
          </cell>
          <cell r="AJ30">
            <v>37</v>
          </cell>
          <cell r="AK30">
            <v>37</v>
          </cell>
          <cell r="AL30">
            <v>36.6</v>
          </cell>
          <cell r="AM30">
            <v>36.6</v>
          </cell>
          <cell r="AN30">
            <v>6.2</v>
          </cell>
          <cell r="AO30">
            <v>6.2</v>
          </cell>
          <cell r="AP30">
            <v>0</v>
          </cell>
          <cell r="AQ30">
            <v>0</v>
          </cell>
          <cell r="AS30">
            <v>6.1</v>
          </cell>
          <cell r="AT30">
            <v>6.2</v>
          </cell>
          <cell r="AV30">
            <v>6.1</v>
          </cell>
          <cell r="AW30">
            <v>6.3</v>
          </cell>
          <cell r="AX30">
            <v>36.9</v>
          </cell>
          <cell r="AY30">
            <v>35.4</v>
          </cell>
          <cell r="AZ30">
            <v>35.4</v>
          </cell>
          <cell r="BB30">
            <v>36.5</v>
          </cell>
          <cell r="BC30">
            <v>36.4</v>
          </cell>
          <cell r="BD30">
            <v>36</v>
          </cell>
          <cell r="BE30">
            <v>36.1</v>
          </cell>
          <cell r="BF30">
            <v>6.2</v>
          </cell>
          <cell r="BG30">
            <v>6.2</v>
          </cell>
          <cell r="BI30">
            <v>37.4</v>
          </cell>
          <cell r="BJ30">
            <v>37.4</v>
          </cell>
          <cell r="BK30">
            <v>36.1</v>
          </cell>
          <cell r="BL30">
            <v>37.299999999999997</v>
          </cell>
          <cell r="BN30">
            <v>116.7</v>
          </cell>
          <cell r="BO30">
            <v>115.5</v>
          </cell>
          <cell r="BQ30">
            <v>36.4</v>
          </cell>
          <cell r="BR30">
            <v>36.299999999999997</v>
          </cell>
          <cell r="BS30">
            <v>36.1</v>
          </cell>
          <cell r="BT30">
            <v>37.299999999999997</v>
          </cell>
          <cell r="BU30">
            <v>6.3</v>
          </cell>
          <cell r="BV30">
            <v>6.4</v>
          </cell>
          <cell r="BW30">
            <v>0</v>
          </cell>
          <cell r="BX30">
            <v>0</v>
          </cell>
        </row>
        <row r="31">
          <cell r="D31">
            <v>37.200000000000003</v>
          </cell>
          <cell r="E31">
            <v>37.299999999999997</v>
          </cell>
          <cell r="F31">
            <v>36.9</v>
          </cell>
          <cell r="G31">
            <v>36.9</v>
          </cell>
          <cell r="H31">
            <v>0</v>
          </cell>
          <cell r="I31">
            <v>0</v>
          </cell>
          <cell r="J31">
            <v>6.3</v>
          </cell>
          <cell r="K31">
            <v>6.3</v>
          </cell>
          <cell r="L31">
            <v>6.3</v>
          </cell>
          <cell r="M31">
            <v>6.3</v>
          </cell>
          <cell r="O31">
            <v>37</v>
          </cell>
          <cell r="P31">
            <v>36.4</v>
          </cell>
          <cell r="R31">
            <v>37</v>
          </cell>
          <cell r="S31">
            <v>37.1</v>
          </cell>
          <cell r="T31">
            <v>37</v>
          </cell>
          <cell r="U31">
            <v>36.9</v>
          </cell>
          <cell r="V31">
            <v>6.3</v>
          </cell>
          <cell r="W31">
            <v>6.2</v>
          </cell>
          <cell r="X31">
            <v>0</v>
          </cell>
          <cell r="Y31">
            <v>0</v>
          </cell>
          <cell r="AA31">
            <v>37</v>
          </cell>
          <cell r="AB31">
            <v>37.1</v>
          </cell>
          <cell r="AC31">
            <v>37</v>
          </cell>
          <cell r="AD31">
            <v>37</v>
          </cell>
          <cell r="AE31">
            <v>6.3</v>
          </cell>
          <cell r="AF31">
            <v>6.2</v>
          </cell>
          <cell r="AG31">
            <v>0</v>
          </cell>
          <cell r="AH31">
            <v>0</v>
          </cell>
          <cell r="AJ31">
            <v>37.1</v>
          </cell>
          <cell r="AK31">
            <v>37</v>
          </cell>
          <cell r="AL31">
            <v>36.6</v>
          </cell>
          <cell r="AM31">
            <v>36.6</v>
          </cell>
          <cell r="AN31">
            <v>6.2</v>
          </cell>
          <cell r="AO31">
            <v>6.2</v>
          </cell>
          <cell r="AP31">
            <v>0</v>
          </cell>
          <cell r="AQ31">
            <v>0</v>
          </cell>
          <cell r="AS31">
            <v>6.1</v>
          </cell>
          <cell r="AT31">
            <v>6.1</v>
          </cell>
          <cell r="AV31">
            <v>6</v>
          </cell>
          <cell r="AW31">
            <v>6.2</v>
          </cell>
          <cell r="AX31">
            <v>37</v>
          </cell>
          <cell r="AY31">
            <v>35.4</v>
          </cell>
          <cell r="AZ31">
            <v>35.4</v>
          </cell>
          <cell r="BB31">
            <v>36.5</v>
          </cell>
          <cell r="BC31">
            <v>36.4</v>
          </cell>
          <cell r="BD31">
            <v>36</v>
          </cell>
          <cell r="BE31">
            <v>36.1</v>
          </cell>
          <cell r="BF31">
            <v>6.2</v>
          </cell>
          <cell r="BG31">
            <v>6.2</v>
          </cell>
          <cell r="BI31">
            <v>37.4</v>
          </cell>
          <cell r="BJ31">
            <v>37.4</v>
          </cell>
          <cell r="BK31">
            <v>36.1</v>
          </cell>
          <cell r="BL31">
            <v>37.299999999999997</v>
          </cell>
          <cell r="BN31">
            <v>116.7</v>
          </cell>
          <cell r="BO31">
            <v>115.5</v>
          </cell>
          <cell r="BQ31">
            <v>36.5</v>
          </cell>
          <cell r="BR31">
            <v>36.299999999999997</v>
          </cell>
          <cell r="BS31">
            <v>36.1</v>
          </cell>
          <cell r="BT31">
            <v>37.299999999999997</v>
          </cell>
          <cell r="BU31">
            <v>6.3</v>
          </cell>
          <cell r="BV31">
            <v>6.4</v>
          </cell>
          <cell r="BW31">
            <v>0</v>
          </cell>
          <cell r="BX31">
            <v>0</v>
          </cell>
        </row>
        <row r="32">
          <cell r="D32">
            <v>37.200000000000003</v>
          </cell>
          <cell r="E32">
            <v>37.200000000000003</v>
          </cell>
          <cell r="F32">
            <v>36.799999999999997</v>
          </cell>
          <cell r="G32">
            <v>36.799999999999997</v>
          </cell>
          <cell r="H32">
            <v>0</v>
          </cell>
          <cell r="I32">
            <v>0</v>
          </cell>
          <cell r="J32">
            <v>6.3</v>
          </cell>
          <cell r="K32">
            <v>6.3</v>
          </cell>
          <cell r="L32">
            <v>6.3</v>
          </cell>
          <cell r="M32">
            <v>6.2</v>
          </cell>
          <cell r="O32">
            <v>37</v>
          </cell>
          <cell r="P32">
            <v>36.4</v>
          </cell>
          <cell r="R32">
            <v>37</v>
          </cell>
          <cell r="S32">
            <v>37</v>
          </cell>
          <cell r="T32">
            <v>37</v>
          </cell>
          <cell r="U32">
            <v>36.9</v>
          </cell>
          <cell r="V32">
            <v>6.3</v>
          </cell>
          <cell r="W32">
            <v>6.2</v>
          </cell>
          <cell r="X32">
            <v>0</v>
          </cell>
          <cell r="Y32">
            <v>0</v>
          </cell>
          <cell r="AA32">
            <v>37</v>
          </cell>
          <cell r="AB32">
            <v>37</v>
          </cell>
          <cell r="AC32">
            <v>37</v>
          </cell>
          <cell r="AD32">
            <v>37</v>
          </cell>
          <cell r="AE32">
            <v>6.3</v>
          </cell>
          <cell r="AF32">
            <v>6.2</v>
          </cell>
          <cell r="AG32">
            <v>0</v>
          </cell>
          <cell r="AH32">
            <v>0</v>
          </cell>
          <cell r="AJ32">
            <v>37.1</v>
          </cell>
          <cell r="AK32">
            <v>37.1</v>
          </cell>
          <cell r="AL32">
            <v>36.6</v>
          </cell>
          <cell r="AM32">
            <v>36.6</v>
          </cell>
          <cell r="AN32">
            <v>6.2</v>
          </cell>
          <cell r="AO32">
            <v>6.2</v>
          </cell>
          <cell r="AP32">
            <v>0</v>
          </cell>
          <cell r="AQ32">
            <v>0</v>
          </cell>
          <cell r="AS32">
            <v>6.1</v>
          </cell>
          <cell r="AT32">
            <v>6.1</v>
          </cell>
          <cell r="AV32">
            <v>6</v>
          </cell>
          <cell r="AW32">
            <v>6.2</v>
          </cell>
          <cell r="AX32">
            <v>36.9</v>
          </cell>
          <cell r="AY32">
            <v>35.6</v>
          </cell>
          <cell r="AZ32">
            <v>35.6</v>
          </cell>
          <cell r="BB32">
            <v>36.5</v>
          </cell>
          <cell r="BC32">
            <v>36.4</v>
          </cell>
          <cell r="BD32">
            <v>36</v>
          </cell>
          <cell r="BE32">
            <v>36.1</v>
          </cell>
          <cell r="BF32">
            <v>6.2</v>
          </cell>
          <cell r="BG32">
            <v>6.2</v>
          </cell>
          <cell r="BI32">
            <v>37.4</v>
          </cell>
          <cell r="BJ32">
            <v>37.4</v>
          </cell>
          <cell r="BK32">
            <v>36.1</v>
          </cell>
          <cell r="BL32">
            <v>37.299999999999997</v>
          </cell>
          <cell r="BN32">
            <v>116.6</v>
          </cell>
          <cell r="BO32">
            <v>115.8</v>
          </cell>
          <cell r="BQ32">
            <v>36.5</v>
          </cell>
          <cell r="BR32">
            <v>36.4</v>
          </cell>
          <cell r="BS32">
            <v>36.1</v>
          </cell>
          <cell r="BT32">
            <v>37.299999999999997</v>
          </cell>
          <cell r="BU32">
            <v>6.3</v>
          </cell>
          <cell r="BV32">
            <v>6.4</v>
          </cell>
          <cell r="BW32">
            <v>0</v>
          </cell>
          <cell r="BX32">
            <v>0</v>
          </cell>
        </row>
        <row r="33">
          <cell r="D33">
            <v>37.200000000000003</v>
          </cell>
          <cell r="E33">
            <v>37.200000000000003</v>
          </cell>
          <cell r="F33">
            <v>36.799999999999997</v>
          </cell>
          <cell r="G33">
            <v>36.799999999999997</v>
          </cell>
          <cell r="H33">
            <v>0</v>
          </cell>
          <cell r="I33">
            <v>0</v>
          </cell>
          <cell r="J33">
            <v>6.3</v>
          </cell>
          <cell r="K33">
            <v>6.3</v>
          </cell>
          <cell r="L33">
            <v>6.3</v>
          </cell>
          <cell r="M33">
            <v>6.2</v>
          </cell>
          <cell r="O33">
            <v>37</v>
          </cell>
          <cell r="P33">
            <v>36.4</v>
          </cell>
          <cell r="R33">
            <v>37</v>
          </cell>
          <cell r="S33">
            <v>37</v>
          </cell>
          <cell r="T33">
            <v>37</v>
          </cell>
          <cell r="U33">
            <v>36.9</v>
          </cell>
          <cell r="V33">
            <v>6.3</v>
          </cell>
          <cell r="W33">
            <v>6.2</v>
          </cell>
          <cell r="X33">
            <v>0</v>
          </cell>
          <cell r="Y33">
            <v>0</v>
          </cell>
          <cell r="AA33">
            <v>37</v>
          </cell>
          <cell r="AB33">
            <v>37</v>
          </cell>
          <cell r="AC33">
            <v>37</v>
          </cell>
          <cell r="AD33">
            <v>37</v>
          </cell>
          <cell r="AE33">
            <v>6.3</v>
          </cell>
          <cell r="AF33">
            <v>6.2</v>
          </cell>
          <cell r="AG33">
            <v>0</v>
          </cell>
          <cell r="AH33">
            <v>0</v>
          </cell>
          <cell r="AJ33">
            <v>37.1</v>
          </cell>
          <cell r="AK33">
            <v>37.1</v>
          </cell>
          <cell r="AL33">
            <v>36.6</v>
          </cell>
          <cell r="AM33">
            <v>36.5</v>
          </cell>
          <cell r="AN33">
            <v>6.2</v>
          </cell>
          <cell r="AO33">
            <v>6.2</v>
          </cell>
          <cell r="AP33">
            <v>0</v>
          </cell>
          <cell r="AQ33">
            <v>0</v>
          </cell>
          <cell r="AS33">
            <v>6.1</v>
          </cell>
          <cell r="AT33">
            <v>6.1</v>
          </cell>
          <cell r="AV33">
            <v>6</v>
          </cell>
          <cell r="AW33">
            <v>6.2</v>
          </cell>
          <cell r="AX33">
            <v>36.9</v>
          </cell>
          <cell r="AY33">
            <v>35.5</v>
          </cell>
          <cell r="AZ33">
            <v>35.5</v>
          </cell>
          <cell r="BB33">
            <v>36.4</v>
          </cell>
          <cell r="BC33">
            <v>36.4</v>
          </cell>
          <cell r="BD33">
            <v>36</v>
          </cell>
          <cell r="BE33">
            <v>36.1</v>
          </cell>
          <cell r="BF33">
            <v>6.2</v>
          </cell>
          <cell r="BG33">
            <v>6.2</v>
          </cell>
          <cell r="BI33">
            <v>37.4</v>
          </cell>
          <cell r="BJ33">
            <v>37.4</v>
          </cell>
          <cell r="BK33">
            <v>36.200000000000003</v>
          </cell>
          <cell r="BL33">
            <v>37.299999999999997</v>
          </cell>
          <cell r="BN33">
            <v>116.6</v>
          </cell>
          <cell r="BO33">
            <v>116.1</v>
          </cell>
          <cell r="BQ33">
            <v>36.4</v>
          </cell>
          <cell r="BR33">
            <v>36.299999999999997</v>
          </cell>
          <cell r="BS33">
            <v>36.200000000000003</v>
          </cell>
          <cell r="BT33">
            <v>37.299999999999997</v>
          </cell>
          <cell r="BU33">
            <v>6.3</v>
          </cell>
          <cell r="BV33">
            <v>6.4</v>
          </cell>
          <cell r="BW33">
            <v>0</v>
          </cell>
          <cell r="BX33">
            <v>0</v>
          </cell>
        </row>
        <row r="34">
          <cell r="D34">
            <v>36.9</v>
          </cell>
          <cell r="E34">
            <v>37.1</v>
          </cell>
          <cell r="F34">
            <v>36.700000000000003</v>
          </cell>
          <cell r="G34">
            <v>36.700000000000003</v>
          </cell>
          <cell r="H34">
            <v>0</v>
          </cell>
          <cell r="I34">
            <v>0</v>
          </cell>
          <cell r="J34">
            <v>6.3</v>
          </cell>
          <cell r="K34">
            <v>6.3</v>
          </cell>
          <cell r="L34">
            <v>6.3</v>
          </cell>
          <cell r="M34">
            <v>6.2</v>
          </cell>
          <cell r="O34">
            <v>37</v>
          </cell>
          <cell r="P34">
            <v>36.299999999999997</v>
          </cell>
          <cell r="R34">
            <v>37</v>
          </cell>
          <cell r="S34">
            <v>37</v>
          </cell>
          <cell r="T34">
            <v>36.9</v>
          </cell>
          <cell r="U34">
            <v>36.9</v>
          </cell>
          <cell r="V34">
            <v>6.3</v>
          </cell>
          <cell r="W34">
            <v>6.2</v>
          </cell>
          <cell r="X34">
            <v>0</v>
          </cell>
          <cell r="Y34">
            <v>0</v>
          </cell>
          <cell r="AA34">
            <v>37</v>
          </cell>
          <cell r="AB34">
            <v>37</v>
          </cell>
          <cell r="AC34">
            <v>36.9</v>
          </cell>
          <cell r="AD34">
            <v>36.9</v>
          </cell>
          <cell r="AE34">
            <v>6.3</v>
          </cell>
          <cell r="AF34">
            <v>6.2</v>
          </cell>
          <cell r="AG34">
            <v>0</v>
          </cell>
          <cell r="AH34">
            <v>0</v>
          </cell>
          <cell r="AJ34">
            <v>37.1</v>
          </cell>
          <cell r="AK34">
            <v>37.1</v>
          </cell>
          <cell r="AL34">
            <v>36.6</v>
          </cell>
          <cell r="AM34">
            <v>36.5</v>
          </cell>
          <cell r="AN34">
            <v>6.2</v>
          </cell>
          <cell r="AO34">
            <v>6.2</v>
          </cell>
          <cell r="AP34">
            <v>0</v>
          </cell>
          <cell r="AQ34">
            <v>0</v>
          </cell>
          <cell r="AS34">
            <v>6.1</v>
          </cell>
          <cell r="AT34">
            <v>6.1</v>
          </cell>
          <cell r="AV34">
            <v>6</v>
          </cell>
          <cell r="AW34">
            <v>6.2</v>
          </cell>
          <cell r="AX34">
            <v>36.799999999999997</v>
          </cell>
          <cell r="AY34">
            <v>35.4</v>
          </cell>
          <cell r="AZ34">
            <v>35.4</v>
          </cell>
          <cell r="BB34">
            <v>36.4</v>
          </cell>
          <cell r="BC34">
            <v>36.299999999999997</v>
          </cell>
          <cell r="BD34">
            <v>36</v>
          </cell>
          <cell r="BE34">
            <v>36</v>
          </cell>
          <cell r="BF34">
            <v>6.2</v>
          </cell>
          <cell r="BG34">
            <v>6.2</v>
          </cell>
          <cell r="BI34">
            <v>37.299999999999997</v>
          </cell>
          <cell r="BJ34">
            <v>37.299999999999997</v>
          </cell>
          <cell r="BK34">
            <v>36.1</v>
          </cell>
          <cell r="BL34">
            <v>37.299999999999997</v>
          </cell>
          <cell r="BN34">
            <v>116.6</v>
          </cell>
          <cell r="BO34">
            <v>116.2</v>
          </cell>
          <cell r="BQ34">
            <v>36.299999999999997</v>
          </cell>
          <cell r="BR34">
            <v>36.200000000000003</v>
          </cell>
          <cell r="BS34">
            <v>36.1</v>
          </cell>
          <cell r="BT34">
            <v>37.299999999999997</v>
          </cell>
          <cell r="BU34">
            <v>6.3</v>
          </cell>
          <cell r="BV34">
            <v>6.4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40</v>
          </cell>
          <cell r="F11">
            <v>60</v>
          </cell>
          <cell r="G11">
            <v>55</v>
          </cell>
          <cell r="H11">
            <v>0</v>
          </cell>
          <cell r="I11">
            <v>0</v>
          </cell>
          <cell r="J11">
            <v>76</v>
          </cell>
          <cell r="K11">
            <v>53</v>
          </cell>
          <cell r="L11">
            <v>795</v>
          </cell>
          <cell r="M11">
            <v>449</v>
          </cell>
          <cell r="O11">
            <v>213</v>
          </cell>
          <cell r="P11">
            <v>67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135</v>
          </cell>
          <cell r="AB11">
            <v>46</v>
          </cell>
          <cell r="AC11">
            <v>178</v>
          </cell>
          <cell r="AD11">
            <v>82</v>
          </cell>
          <cell r="AE11">
            <v>482</v>
          </cell>
          <cell r="AF11">
            <v>409</v>
          </cell>
          <cell r="AG11">
            <v>0</v>
          </cell>
          <cell r="AH11">
            <v>0</v>
          </cell>
          <cell r="AJ11">
            <v>50</v>
          </cell>
          <cell r="AK11">
            <v>77</v>
          </cell>
          <cell r="AL11">
            <v>48</v>
          </cell>
          <cell r="AM11">
            <v>117</v>
          </cell>
          <cell r="AN11">
            <v>55</v>
          </cell>
          <cell r="AO11">
            <v>865</v>
          </cell>
          <cell r="AP11">
            <v>0</v>
          </cell>
          <cell r="AQ11">
            <v>0</v>
          </cell>
          <cell r="AS11">
            <v>131</v>
          </cell>
          <cell r="AT11">
            <v>67</v>
          </cell>
          <cell r="AV11">
            <v>0</v>
          </cell>
          <cell r="AW11">
            <v>0</v>
          </cell>
          <cell r="AX11">
            <v>118</v>
          </cell>
          <cell r="AY11">
            <v>101</v>
          </cell>
          <cell r="AZ11">
            <v>0</v>
          </cell>
          <cell r="BB11">
            <v>42</v>
          </cell>
          <cell r="BC11">
            <v>42</v>
          </cell>
          <cell r="BD11">
            <v>31</v>
          </cell>
          <cell r="BE11">
            <v>95</v>
          </cell>
          <cell r="BF11">
            <v>251</v>
          </cell>
          <cell r="BG11">
            <v>303</v>
          </cell>
          <cell r="BI11">
            <v>12</v>
          </cell>
          <cell r="BJ11">
            <v>4</v>
          </cell>
          <cell r="BK11">
            <v>12</v>
          </cell>
          <cell r="BL11">
            <v>0</v>
          </cell>
          <cell r="BN11">
            <v>63</v>
          </cell>
          <cell r="BO11">
            <v>59</v>
          </cell>
          <cell r="BQ11">
            <v>23</v>
          </cell>
          <cell r="BR11">
            <v>33</v>
          </cell>
          <cell r="BS11">
            <v>11</v>
          </cell>
          <cell r="BT11">
            <v>31</v>
          </cell>
          <cell r="BU11">
            <v>29</v>
          </cell>
          <cell r="BV11">
            <v>165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40</v>
          </cell>
          <cell r="F12">
            <v>60</v>
          </cell>
          <cell r="G12">
            <v>55</v>
          </cell>
          <cell r="H12">
            <v>0</v>
          </cell>
          <cell r="I12">
            <v>0</v>
          </cell>
          <cell r="J12">
            <v>76</v>
          </cell>
          <cell r="K12">
            <v>53</v>
          </cell>
          <cell r="L12">
            <v>795</v>
          </cell>
          <cell r="M12">
            <v>449</v>
          </cell>
          <cell r="O12">
            <v>214</v>
          </cell>
          <cell r="P12">
            <v>65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136</v>
          </cell>
          <cell r="AB12">
            <v>46</v>
          </cell>
          <cell r="AC12">
            <v>180</v>
          </cell>
          <cell r="AD12">
            <v>83</v>
          </cell>
          <cell r="AE12">
            <v>477</v>
          </cell>
          <cell r="AF12">
            <v>405</v>
          </cell>
          <cell r="AG12">
            <v>0</v>
          </cell>
          <cell r="AH12">
            <v>0</v>
          </cell>
          <cell r="AJ12">
            <v>50</v>
          </cell>
          <cell r="AK12">
            <v>78</v>
          </cell>
          <cell r="AL12">
            <v>48</v>
          </cell>
          <cell r="AM12">
            <v>116</v>
          </cell>
          <cell r="AN12">
            <v>56</v>
          </cell>
          <cell r="AO12">
            <v>871</v>
          </cell>
          <cell r="AP12">
            <v>0</v>
          </cell>
          <cell r="AQ12">
            <v>0</v>
          </cell>
          <cell r="AS12">
            <v>130</v>
          </cell>
          <cell r="AT12">
            <v>67</v>
          </cell>
          <cell r="AV12">
            <v>0</v>
          </cell>
          <cell r="AW12">
            <v>0</v>
          </cell>
          <cell r="AX12">
            <v>117</v>
          </cell>
          <cell r="AY12">
            <v>102</v>
          </cell>
          <cell r="AZ12">
            <v>0</v>
          </cell>
          <cell r="BB12">
            <v>43</v>
          </cell>
          <cell r="BC12">
            <v>41</v>
          </cell>
          <cell r="BD12">
            <v>31</v>
          </cell>
          <cell r="BE12">
            <v>94</v>
          </cell>
          <cell r="BF12">
            <v>251</v>
          </cell>
          <cell r="BG12">
            <v>303</v>
          </cell>
          <cell r="BI12">
            <v>12</v>
          </cell>
          <cell r="BJ12">
            <v>4</v>
          </cell>
          <cell r="BK12">
            <v>12</v>
          </cell>
          <cell r="BL12">
            <v>0</v>
          </cell>
          <cell r="BN12">
            <v>63</v>
          </cell>
          <cell r="BO12">
            <v>59</v>
          </cell>
          <cell r="BQ12">
            <v>23</v>
          </cell>
          <cell r="BR12">
            <v>33</v>
          </cell>
          <cell r="BS12">
            <v>11</v>
          </cell>
          <cell r="BT12">
            <v>31</v>
          </cell>
          <cell r="BU12">
            <v>29</v>
          </cell>
          <cell r="BV12">
            <v>165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41</v>
          </cell>
          <cell r="F13">
            <v>60</v>
          </cell>
          <cell r="G13">
            <v>54</v>
          </cell>
          <cell r="H13">
            <v>0</v>
          </cell>
          <cell r="I13">
            <v>0</v>
          </cell>
          <cell r="J13">
            <v>76</v>
          </cell>
          <cell r="K13">
            <v>53</v>
          </cell>
          <cell r="L13">
            <v>795</v>
          </cell>
          <cell r="M13">
            <v>448</v>
          </cell>
          <cell r="O13">
            <v>215</v>
          </cell>
          <cell r="P13">
            <v>64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135</v>
          </cell>
          <cell r="AB13">
            <v>46</v>
          </cell>
          <cell r="AC13">
            <v>180</v>
          </cell>
          <cell r="AD13">
            <v>82</v>
          </cell>
          <cell r="AE13">
            <v>477</v>
          </cell>
          <cell r="AF13">
            <v>405</v>
          </cell>
          <cell r="AG13">
            <v>0</v>
          </cell>
          <cell r="AH13">
            <v>0</v>
          </cell>
          <cell r="AJ13">
            <v>50</v>
          </cell>
          <cell r="AK13">
            <v>77</v>
          </cell>
          <cell r="AL13">
            <v>48</v>
          </cell>
          <cell r="AM13">
            <v>116</v>
          </cell>
          <cell r="AN13">
            <v>55</v>
          </cell>
          <cell r="AO13">
            <v>871</v>
          </cell>
          <cell r="AP13">
            <v>0</v>
          </cell>
          <cell r="AQ13">
            <v>0</v>
          </cell>
          <cell r="AS13">
            <v>132</v>
          </cell>
          <cell r="AT13">
            <v>67</v>
          </cell>
          <cell r="AV13">
            <v>0</v>
          </cell>
          <cell r="AW13">
            <v>0</v>
          </cell>
          <cell r="AX13">
            <v>117</v>
          </cell>
          <cell r="AY13">
            <v>102</v>
          </cell>
          <cell r="AZ13">
            <v>0</v>
          </cell>
          <cell r="BB13">
            <v>43</v>
          </cell>
          <cell r="BC13">
            <v>41</v>
          </cell>
          <cell r="BD13">
            <v>31</v>
          </cell>
          <cell r="BE13">
            <v>95</v>
          </cell>
          <cell r="BF13">
            <v>251</v>
          </cell>
          <cell r="BG13">
            <v>303</v>
          </cell>
          <cell r="BI13">
            <v>12</v>
          </cell>
          <cell r="BJ13">
            <v>4</v>
          </cell>
          <cell r="BK13">
            <v>12</v>
          </cell>
          <cell r="BL13">
            <v>0</v>
          </cell>
          <cell r="BN13">
            <v>63</v>
          </cell>
          <cell r="BO13">
            <v>59</v>
          </cell>
          <cell r="BQ13">
            <v>23</v>
          </cell>
          <cell r="BR13">
            <v>33</v>
          </cell>
          <cell r="BS13">
            <v>11</v>
          </cell>
          <cell r="BT13">
            <v>32</v>
          </cell>
          <cell r="BU13">
            <v>29</v>
          </cell>
          <cell r="BV13">
            <v>165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41</v>
          </cell>
          <cell r="F14">
            <v>60</v>
          </cell>
          <cell r="G14">
            <v>54</v>
          </cell>
          <cell r="H14">
            <v>0</v>
          </cell>
          <cell r="I14">
            <v>0</v>
          </cell>
          <cell r="J14">
            <v>76</v>
          </cell>
          <cell r="K14">
            <v>52</v>
          </cell>
          <cell r="L14">
            <v>795</v>
          </cell>
          <cell r="M14">
            <v>456</v>
          </cell>
          <cell r="O14">
            <v>215</v>
          </cell>
          <cell r="P14">
            <v>64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135</v>
          </cell>
          <cell r="AB14">
            <v>46</v>
          </cell>
          <cell r="AC14">
            <v>180</v>
          </cell>
          <cell r="AD14">
            <v>83</v>
          </cell>
          <cell r="AE14">
            <v>477</v>
          </cell>
          <cell r="AF14">
            <v>405</v>
          </cell>
          <cell r="AG14">
            <v>0</v>
          </cell>
          <cell r="AH14">
            <v>0</v>
          </cell>
          <cell r="AJ14">
            <v>50</v>
          </cell>
          <cell r="AK14">
            <v>77</v>
          </cell>
          <cell r="AL14">
            <v>48</v>
          </cell>
          <cell r="AM14">
            <v>117</v>
          </cell>
          <cell r="AN14">
            <v>56</v>
          </cell>
          <cell r="AO14">
            <v>872</v>
          </cell>
          <cell r="AP14">
            <v>0</v>
          </cell>
          <cell r="AQ14">
            <v>0</v>
          </cell>
          <cell r="AS14">
            <v>132</v>
          </cell>
          <cell r="AT14">
            <v>67</v>
          </cell>
          <cell r="AV14">
            <v>0</v>
          </cell>
          <cell r="AW14">
            <v>0</v>
          </cell>
          <cell r="AX14">
            <v>116</v>
          </cell>
          <cell r="AY14">
            <v>102</v>
          </cell>
          <cell r="AZ14">
            <v>0</v>
          </cell>
          <cell r="BB14">
            <v>42</v>
          </cell>
          <cell r="BC14">
            <v>41</v>
          </cell>
          <cell r="BD14">
            <v>31</v>
          </cell>
          <cell r="BE14">
            <v>94</v>
          </cell>
          <cell r="BF14">
            <v>250</v>
          </cell>
          <cell r="BG14">
            <v>303</v>
          </cell>
          <cell r="BI14">
            <v>12</v>
          </cell>
          <cell r="BJ14">
            <v>4</v>
          </cell>
          <cell r="BK14">
            <v>12</v>
          </cell>
          <cell r="BL14">
            <v>0</v>
          </cell>
          <cell r="BN14">
            <v>63</v>
          </cell>
          <cell r="BO14">
            <v>59</v>
          </cell>
          <cell r="BQ14">
            <v>23</v>
          </cell>
          <cell r="BR14">
            <v>33</v>
          </cell>
          <cell r="BS14">
            <v>11</v>
          </cell>
          <cell r="BT14">
            <v>32</v>
          </cell>
          <cell r="BU14">
            <v>28</v>
          </cell>
          <cell r="BV14">
            <v>165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40</v>
          </cell>
          <cell r="F15">
            <v>60</v>
          </cell>
          <cell r="G15">
            <v>54</v>
          </cell>
          <cell r="H15">
            <v>0</v>
          </cell>
          <cell r="I15">
            <v>0</v>
          </cell>
          <cell r="J15">
            <v>77</v>
          </cell>
          <cell r="K15">
            <v>52</v>
          </cell>
          <cell r="L15">
            <v>795</v>
          </cell>
          <cell r="M15">
            <v>457</v>
          </cell>
          <cell r="O15">
            <v>214</v>
          </cell>
          <cell r="P15">
            <v>66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136</v>
          </cell>
          <cell r="AB15">
            <v>45</v>
          </cell>
          <cell r="AC15">
            <v>181</v>
          </cell>
          <cell r="AD15">
            <v>83</v>
          </cell>
          <cell r="AE15">
            <v>477</v>
          </cell>
          <cell r="AF15">
            <v>405</v>
          </cell>
          <cell r="AG15">
            <v>0</v>
          </cell>
          <cell r="AH15">
            <v>0</v>
          </cell>
          <cell r="AJ15">
            <v>49</v>
          </cell>
          <cell r="AK15">
            <v>78</v>
          </cell>
          <cell r="AL15">
            <v>49</v>
          </cell>
          <cell r="AM15">
            <v>118</v>
          </cell>
          <cell r="AN15">
            <v>55</v>
          </cell>
          <cell r="AO15">
            <v>877</v>
          </cell>
          <cell r="AP15">
            <v>0</v>
          </cell>
          <cell r="AQ15">
            <v>0</v>
          </cell>
          <cell r="AS15">
            <v>135</v>
          </cell>
          <cell r="AT15">
            <v>67</v>
          </cell>
          <cell r="AV15">
            <v>0</v>
          </cell>
          <cell r="AW15">
            <v>0</v>
          </cell>
          <cell r="AX15">
            <v>117</v>
          </cell>
          <cell r="AY15">
            <v>102</v>
          </cell>
          <cell r="AZ15">
            <v>0</v>
          </cell>
          <cell r="BB15">
            <v>43</v>
          </cell>
          <cell r="BC15">
            <v>42</v>
          </cell>
          <cell r="BD15">
            <v>31</v>
          </cell>
          <cell r="BE15">
            <v>95</v>
          </cell>
          <cell r="BF15">
            <v>251</v>
          </cell>
          <cell r="BG15">
            <v>302</v>
          </cell>
          <cell r="BI15">
            <v>12</v>
          </cell>
          <cell r="BJ15">
            <v>4</v>
          </cell>
          <cell r="BK15">
            <v>12</v>
          </cell>
          <cell r="BL15">
            <v>0</v>
          </cell>
          <cell r="BN15">
            <v>63</v>
          </cell>
          <cell r="BO15">
            <v>59</v>
          </cell>
          <cell r="BQ15">
            <v>23</v>
          </cell>
          <cell r="BR15">
            <v>33</v>
          </cell>
          <cell r="BS15">
            <v>11</v>
          </cell>
          <cell r="BT15">
            <v>31</v>
          </cell>
          <cell r="BU15">
            <v>28</v>
          </cell>
          <cell r="BV15">
            <v>165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41</v>
          </cell>
          <cell r="F16">
            <v>60</v>
          </cell>
          <cell r="G16">
            <v>55</v>
          </cell>
          <cell r="H16">
            <v>0</v>
          </cell>
          <cell r="I16">
            <v>0</v>
          </cell>
          <cell r="J16">
            <v>77</v>
          </cell>
          <cell r="K16">
            <v>53</v>
          </cell>
          <cell r="L16">
            <v>795</v>
          </cell>
          <cell r="M16">
            <v>457</v>
          </cell>
          <cell r="O16">
            <v>215</v>
          </cell>
          <cell r="P16">
            <v>65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134</v>
          </cell>
          <cell r="AB16">
            <v>45</v>
          </cell>
          <cell r="AC16">
            <v>180</v>
          </cell>
          <cell r="AD16">
            <v>82</v>
          </cell>
          <cell r="AE16">
            <v>475</v>
          </cell>
          <cell r="AF16">
            <v>404</v>
          </cell>
          <cell r="AG16">
            <v>0</v>
          </cell>
          <cell r="AH16">
            <v>0</v>
          </cell>
          <cell r="AJ16">
            <v>50</v>
          </cell>
          <cell r="AK16">
            <v>79</v>
          </cell>
          <cell r="AL16">
            <v>48</v>
          </cell>
          <cell r="AM16">
            <v>118</v>
          </cell>
          <cell r="AN16">
            <v>56</v>
          </cell>
          <cell r="AO16">
            <v>899</v>
          </cell>
          <cell r="AP16">
            <v>0</v>
          </cell>
          <cell r="AQ16">
            <v>0</v>
          </cell>
          <cell r="AS16">
            <v>134</v>
          </cell>
          <cell r="AT16">
            <v>67</v>
          </cell>
          <cell r="AV16">
            <v>0</v>
          </cell>
          <cell r="AW16">
            <v>0</v>
          </cell>
          <cell r="AX16">
            <v>117</v>
          </cell>
          <cell r="AY16">
            <v>102</v>
          </cell>
          <cell r="AZ16">
            <v>0</v>
          </cell>
          <cell r="BB16">
            <v>44</v>
          </cell>
          <cell r="BC16">
            <v>43</v>
          </cell>
          <cell r="BD16">
            <v>29</v>
          </cell>
          <cell r="BE16">
            <v>95</v>
          </cell>
          <cell r="BF16">
            <v>251</v>
          </cell>
          <cell r="BG16">
            <v>303</v>
          </cell>
          <cell r="BI16">
            <v>12</v>
          </cell>
          <cell r="BJ16">
            <v>4</v>
          </cell>
          <cell r="BK16">
            <v>12</v>
          </cell>
          <cell r="BL16">
            <v>0</v>
          </cell>
          <cell r="BN16">
            <v>63</v>
          </cell>
          <cell r="BO16">
            <v>59</v>
          </cell>
          <cell r="BQ16">
            <v>23</v>
          </cell>
          <cell r="BR16">
            <v>33</v>
          </cell>
          <cell r="BS16">
            <v>11</v>
          </cell>
          <cell r="BT16">
            <v>32</v>
          </cell>
          <cell r="BU16">
            <v>29</v>
          </cell>
          <cell r="BV16">
            <v>165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40</v>
          </cell>
          <cell r="F17">
            <v>60</v>
          </cell>
          <cell r="G17">
            <v>55</v>
          </cell>
          <cell r="H17">
            <v>0</v>
          </cell>
          <cell r="I17">
            <v>0</v>
          </cell>
          <cell r="J17">
            <v>76</v>
          </cell>
          <cell r="K17">
            <v>56</v>
          </cell>
          <cell r="L17">
            <v>795</v>
          </cell>
          <cell r="M17">
            <v>456</v>
          </cell>
          <cell r="O17">
            <v>215</v>
          </cell>
          <cell r="P17">
            <v>67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135</v>
          </cell>
          <cell r="AB17">
            <v>45</v>
          </cell>
          <cell r="AC17">
            <v>180</v>
          </cell>
          <cell r="AD17">
            <v>83</v>
          </cell>
          <cell r="AE17">
            <v>474</v>
          </cell>
          <cell r="AF17">
            <v>403</v>
          </cell>
          <cell r="AG17">
            <v>0</v>
          </cell>
          <cell r="AH17">
            <v>0</v>
          </cell>
          <cell r="AJ17">
            <v>50</v>
          </cell>
          <cell r="AK17">
            <v>77</v>
          </cell>
          <cell r="AL17">
            <v>48</v>
          </cell>
          <cell r="AM17">
            <v>120</v>
          </cell>
          <cell r="AN17">
            <v>56</v>
          </cell>
          <cell r="AO17">
            <v>898</v>
          </cell>
          <cell r="AP17">
            <v>0</v>
          </cell>
          <cell r="AQ17">
            <v>0</v>
          </cell>
          <cell r="AS17">
            <v>131</v>
          </cell>
          <cell r="AT17">
            <v>67</v>
          </cell>
          <cell r="AV17">
            <v>0</v>
          </cell>
          <cell r="AW17">
            <v>0</v>
          </cell>
          <cell r="AX17">
            <v>117</v>
          </cell>
          <cell r="AY17">
            <v>102</v>
          </cell>
          <cell r="AZ17">
            <v>0</v>
          </cell>
          <cell r="BB17">
            <v>45</v>
          </cell>
          <cell r="BC17">
            <v>42</v>
          </cell>
          <cell r="BD17">
            <v>28</v>
          </cell>
          <cell r="BE17">
            <v>95</v>
          </cell>
          <cell r="BF17">
            <v>252</v>
          </cell>
          <cell r="BG17">
            <v>304</v>
          </cell>
          <cell r="BI17">
            <v>11</v>
          </cell>
          <cell r="BJ17">
            <v>4</v>
          </cell>
          <cell r="BK17">
            <v>12</v>
          </cell>
          <cell r="BL17">
            <v>0</v>
          </cell>
          <cell r="BN17">
            <v>63</v>
          </cell>
          <cell r="BO17">
            <v>59</v>
          </cell>
          <cell r="BQ17">
            <v>23</v>
          </cell>
          <cell r="BR17">
            <v>33</v>
          </cell>
          <cell r="BS17">
            <v>11</v>
          </cell>
          <cell r="BT17">
            <v>32</v>
          </cell>
          <cell r="BU17">
            <v>29</v>
          </cell>
          <cell r="BV17">
            <v>165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40</v>
          </cell>
          <cell r="F18">
            <v>60</v>
          </cell>
          <cell r="G18">
            <v>55</v>
          </cell>
          <cell r="H18">
            <v>0</v>
          </cell>
          <cell r="I18">
            <v>0</v>
          </cell>
          <cell r="J18">
            <v>75</v>
          </cell>
          <cell r="K18">
            <v>54</v>
          </cell>
          <cell r="L18">
            <v>795</v>
          </cell>
          <cell r="M18">
            <v>455</v>
          </cell>
          <cell r="O18">
            <v>217</v>
          </cell>
          <cell r="P18">
            <v>67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136</v>
          </cell>
          <cell r="AB18">
            <v>45</v>
          </cell>
          <cell r="AC18">
            <v>182</v>
          </cell>
          <cell r="AD18">
            <v>82</v>
          </cell>
          <cell r="AE18">
            <v>474</v>
          </cell>
          <cell r="AF18">
            <v>403</v>
          </cell>
          <cell r="AG18">
            <v>0</v>
          </cell>
          <cell r="AH18">
            <v>0</v>
          </cell>
          <cell r="AJ18">
            <v>50</v>
          </cell>
          <cell r="AK18">
            <v>79</v>
          </cell>
          <cell r="AL18">
            <v>48</v>
          </cell>
          <cell r="AM18">
            <v>121</v>
          </cell>
          <cell r="AN18">
            <v>56</v>
          </cell>
          <cell r="AO18">
            <v>897</v>
          </cell>
          <cell r="AP18">
            <v>0</v>
          </cell>
          <cell r="AQ18">
            <v>0</v>
          </cell>
          <cell r="AS18">
            <v>129</v>
          </cell>
          <cell r="AT18">
            <v>65</v>
          </cell>
          <cell r="AV18">
            <v>0</v>
          </cell>
          <cell r="AW18">
            <v>0</v>
          </cell>
          <cell r="AX18">
            <v>118</v>
          </cell>
          <cell r="AY18">
            <v>102</v>
          </cell>
          <cell r="AZ18">
            <v>0</v>
          </cell>
          <cell r="BB18">
            <v>45</v>
          </cell>
          <cell r="BC18">
            <v>42</v>
          </cell>
          <cell r="BD18">
            <v>28</v>
          </cell>
          <cell r="BE18">
            <v>95</v>
          </cell>
          <cell r="BF18">
            <v>260</v>
          </cell>
          <cell r="BG18">
            <v>293</v>
          </cell>
          <cell r="BI18">
            <v>11</v>
          </cell>
          <cell r="BJ18">
            <v>4</v>
          </cell>
          <cell r="BK18">
            <v>12</v>
          </cell>
          <cell r="BL18">
            <v>0</v>
          </cell>
          <cell r="BN18">
            <v>63</v>
          </cell>
          <cell r="BO18">
            <v>59</v>
          </cell>
          <cell r="BQ18">
            <v>23</v>
          </cell>
          <cell r="BR18">
            <v>33</v>
          </cell>
          <cell r="BS18">
            <v>11</v>
          </cell>
          <cell r="BT18">
            <v>31</v>
          </cell>
          <cell r="BU18">
            <v>27</v>
          </cell>
          <cell r="BV18">
            <v>165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41</v>
          </cell>
          <cell r="F19">
            <v>61</v>
          </cell>
          <cell r="G19">
            <v>55</v>
          </cell>
          <cell r="H19">
            <v>0</v>
          </cell>
          <cell r="I19">
            <v>0</v>
          </cell>
          <cell r="J19">
            <v>75</v>
          </cell>
          <cell r="K19">
            <v>54</v>
          </cell>
          <cell r="L19">
            <v>795</v>
          </cell>
          <cell r="M19">
            <v>455</v>
          </cell>
          <cell r="O19">
            <v>216</v>
          </cell>
          <cell r="P19">
            <v>66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135</v>
          </cell>
          <cell r="AB19">
            <v>45</v>
          </cell>
          <cell r="AC19">
            <v>182</v>
          </cell>
          <cell r="AD19">
            <v>81</v>
          </cell>
          <cell r="AE19">
            <v>477</v>
          </cell>
          <cell r="AF19">
            <v>420</v>
          </cell>
          <cell r="AG19">
            <v>0</v>
          </cell>
          <cell r="AH19">
            <v>0</v>
          </cell>
          <cell r="AJ19">
            <v>49</v>
          </cell>
          <cell r="AK19">
            <v>78</v>
          </cell>
          <cell r="AL19">
            <v>47</v>
          </cell>
          <cell r="AM19">
            <v>120</v>
          </cell>
          <cell r="AN19">
            <v>56</v>
          </cell>
          <cell r="AO19">
            <v>894</v>
          </cell>
          <cell r="AP19">
            <v>0</v>
          </cell>
          <cell r="AQ19">
            <v>0</v>
          </cell>
          <cell r="AS19">
            <v>129</v>
          </cell>
          <cell r="AT19">
            <v>65</v>
          </cell>
          <cell r="AV19">
            <v>0</v>
          </cell>
          <cell r="AW19">
            <v>0</v>
          </cell>
          <cell r="AX19">
            <v>101</v>
          </cell>
          <cell r="AY19">
            <v>120</v>
          </cell>
          <cell r="AZ19">
            <v>0</v>
          </cell>
          <cell r="BB19">
            <v>45</v>
          </cell>
          <cell r="BC19">
            <v>42</v>
          </cell>
          <cell r="BD19">
            <v>28</v>
          </cell>
          <cell r="BE19">
            <v>95</v>
          </cell>
          <cell r="BF19">
            <v>268</v>
          </cell>
          <cell r="BG19">
            <v>286</v>
          </cell>
          <cell r="BI19">
            <v>12</v>
          </cell>
          <cell r="BJ19">
            <v>4</v>
          </cell>
          <cell r="BK19">
            <v>12</v>
          </cell>
          <cell r="BL19">
            <v>0</v>
          </cell>
          <cell r="BN19">
            <v>63</v>
          </cell>
          <cell r="BO19">
            <v>59</v>
          </cell>
          <cell r="BQ19">
            <v>23</v>
          </cell>
          <cell r="BR19">
            <v>33</v>
          </cell>
          <cell r="BS19">
            <v>11</v>
          </cell>
          <cell r="BT19">
            <v>30</v>
          </cell>
          <cell r="BU19">
            <v>28</v>
          </cell>
          <cell r="BV19">
            <v>165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41</v>
          </cell>
          <cell r="F20">
            <v>61</v>
          </cell>
          <cell r="G20">
            <v>55</v>
          </cell>
          <cell r="H20">
            <v>0</v>
          </cell>
          <cell r="I20">
            <v>0</v>
          </cell>
          <cell r="J20">
            <v>77</v>
          </cell>
          <cell r="K20">
            <v>52</v>
          </cell>
          <cell r="L20">
            <v>808</v>
          </cell>
          <cell r="M20">
            <v>456</v>
          </cell>
          <cell r="O20">
            <v>216</v>
          </cell>
          <cell r="P20">
            <v>65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134</v>
          </cell>
          <cell r="AB20">
            <v>45</v>
          </cell>
          <cell r="AC20">
            <v>181</v>
          </cell>
          <cell r="AD20">
            <v>81</v>
          </cell>
          <cell r="AE20">
            <v>463</v>
          </cell>
          <cell r="AF20">
            <v>437</v>
          </cell>
          <cell r="AG20">
            <v>0</v>
          </cell>
          <cell r="AH20">
            <v>0</v>
          </cell>
          <cell r="AJ20">
            <v>50</v>
          </cell>
          <cell r="AK20">
            <v>78</v>
          </cell>
          <cell r="AL20">
            <v>48</v>
          </cell>
          <cell r="AM20">
            <v>120</v>
          </cell>
          <cell r="AN20">
            <v>55</v>
          </cell>
          <cell r="AO20">
            <v>884</v>
          </cell>
          <cell r="AP20">
            <v>0</v>
          </cell>
          <cell r="AQ20">
            <v>0</v>
          </cell>
          <cell r="AS20">
            <v>128</v>
          </cell>
          <cell r="AT20">
            <v>64</v>
          </cell>
          <cell r="AV20">
            <v>0</v>
          </cell>
          <cell r="AW20">
            <v>0</v>
          </cell>
          <cell r="AX20">
            <v>94</v>
          </cell>
          <cell r="AY20">
            <v>129</v>
          </cell>
          <cell r="AZ20">
            <v>0</v>
          </cell>
          <cell r="BB20">
            <v>46</v>
          </cell>
          <cell r="BC20">
            <v>43</v>
          </cell>
          <cell r="BD20">
            <v>28</v>
          </cell>
          <cell r="BE20">
            <v>95</v>
          </cell>
          <cell r="BF20">
            <v>268</v>
          </cell>
          <cell r="BG20">
            <v>285</v>
          </cell>
          <cell r="BI20">
            <v>11</v>
          </cell>
          <cell r="BJ20">
            <v>4</v>
          </cell>
          <cell r="BK20">
            <v>12</v>
          </cell>
          <cell r="BL20">
            <v>0</v>
          </cell>
          <cell r="BN20">
            <v>63</v>
          </cell>
          <cell r="BO20">
            <v>59</v>
          </cell>
          <cell r="BQ20">
            <v>23</v>
          </cell>
          <cell r="BR20">
            <v>33</v>
          </cell>
          <cell r="BS20">
            <v>11</v>
          </cell>
          <cell r="BT20">
            <v>30</v>
          </cell>
          <cell r="BU20">
            <v>29</v>
          </cell>
          <cell r="BV20">
            <v>165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40</v>
          </cell>
          <cell r="F21">
            <v>60</v>
          </cell>
          <cell r="G21">
            <v>55</v>
          </cell>
          <cell r="H21">
            <v>0</v>
          </cell>
          <cell r="I21">
            <v>0</v>
          </cell>
          <cell r="J21">
            <v>73</v>
          </cell>
          <cell r="K21">
            <v>55</v>
          </cell>
          <cell r="L21">
            <v>617</v>
          </cell>
          <cell r="M21">
            <v>465</v>
          </cell>
          <cell r="O21">
            <v>217</v>
          </cell>
          <cell r="P21">
            <v>65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134</v>
          </cell>
          <cell r="AB21">
            <v>45</v>
          </cell>
          <cell r="AC21">
            <v>181</v>
          </cell>
          <cell r="AD21">
            <v>81</v>
          </cell>
          <cell r="AE21">
            <v>462</v>
          </cell>
          <cell r="AF21">
            <v>437</v>
          </cell>
          <cell r="AG21">
            <v>0</v>
          </cell>
          <cell r="AH21">
            <v>0</v>
          </cell>
          <cell r="AJ21">
            <v>50</v>
          </cell>
          <cell r="AK21">
            <v>78</v>
          </cell>
          <cell r="AL21">
            <v>49</v>
          </cell>
          <cell r="AM21">
            <v>120</v>
          </cell>
          <cell r="AN21">
            <v>55</v>
          </cell>
          <cell r="AO21">
            <v>883</v>
          </cell>
          <cell r="AP21">
            <v>0</v>
          </cell>
          <cell r="AQ21">
            <v>0</v>
          </cell>
          <cell r="AS21">
            <v>128</v>
          </cell>
          <cell r="AT21">
            <v>65</v>
          </cell>
          <cell r="AV21">
            <v>0</v>
          </cell>
          <cell r="AW21">
            <v>0</v>
          </cell>
          <cell r="AX21">
            <v>93</v>
          </cell>
          <cell r="AY21">
            <v>129</v>
          </cell>
          <cell r="AZ21">
            <v>0</v>
          </cell>
          <cell r="BB21">
            <v>46</v>
          </cell>
          <cell r="BC21">
            <v>42</v>
          </cell>
          <cell r="BD21">
            <v>28</v>
          </cell>
          <cell r="BE21">
            <v>95</v>
          </cell>
          <cell r="BF21">
            <v>267</v>
          </cell>
          <cell r="BG21">
            <v>285</v>
          </cell>
          <cell r="BI21">
            <v>12</v>
          </cell>
          <cell r="BJ21">
            <v>4</v>
          </cell>
          <cell r="BK21">
            <v>12</v>
          </cell>
          <cell r="BL21">
            <v>0</v>
          </cell>
          <cell r="BN21">
            <v>63</v>
          </cell>
          <cell r="BO21">
            <v>59</v>
          </cell>
          <cell r="BQ21">
            <v>23</v>
          </cell>
          <cell r="BR21">
            <v>33</v>
          </cell>
          <cell r="BS21">
            <v>11</v>
          </cell>
          <cell r="BT21">
            <v>30</v>
          </cell>
          <cell r="BU21">
            <v>28</v>
          </cell>
          <cell r="BV21">
            <v>165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40</v>
          </cell>
          <cell r="F22">
            <v>61</v>
          </cell>
          <cell r="G22">
            <v>55</v>
          </cell>
          <cell r="H22">
            <v>0</v>
          </cell>
          <cell r="I22">
            <v>0</v>
          </cell>
          <cell r="J22">
            <v>68</v>
          </cell>
          <cell r="K22">
            <v>55</v>
          </cell>
          <cell r="L22">
            <v>435</v>
          </cell>
          <cell r="M22">
            <v>477</v>
          </cell>
          <cell r="O22">
            <v>216</v>
          </cell>
          <cell r="P22">
            <v>66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134</v>
          </cell>
          <cell r="AB22">
            <v>45</v>
          </cell>
          <cell r="AC22">
            <v>181</v>
          </cell>
          <cell r="AD22">
            <v>81</v>
          </cell>
          <cell r="AE22">
            <v>461</v>
          </cell>
          <cell r="AF22">
            <v>436</v>
          </cell>
          <cell r="AG22">
            <v>0</v>
          </cell>
          <cell r="AH22">
            <v>0</v>
          </cell>
          <cell r="AJ22">
            <v>50</v>
          </cell>
          <cell r="AK22">
            <v>79</v>
          </cell>
          <cell r="AL22">
            <v>50</v>
          </cell>
          <cell r="AM22">
            <v>119</v>
          </cell>
          <cell r="AN22">
            <v>56</v>
          </cell>
          <cell r="AO22">
            <v>882</v>
          </cell>
          <cell r="AP22">
            <v>0</v>
          </cell>
          <cell r="AQ22">
            <v>0</v>
          </cell>
          <cell r="AS22">
            <v>129</v>
          </cell>
          <cell r="AT22">
            <v>65</v>
          </cell>
          <cell r="AV22">
            <v>0</v>
          </cell>
          <cell r="AW22">
            <v>0</v>
          </cell>
          <cell r="AX22">
            <v>93</v>
          </cell>
          <cell r="AY22">
            <v>129</v>
          </cell>
          <cell r="AZ22">
            <v>0</v>
          </cell>
          <cell r="BB22">
            <v>46</v>
          </cell>
          <cell r="BC22">
            <v>42</v>
          </cell>
          <cell r="BD22">
            <v>28</v>
          </cell>
          <cell r="BE22">
            <v>95</v>
          </cell>
          <cell r="BF22">
            <v>267</v>
          </cell>
          <cell r="BG22">
            <v>285</v>
          </cell>
          <cell r="BI22">
            <v>11</v>
          </cell>
          <cell r="BJ22">
            <v>4</v>
          </cell>
          <cell r="BK22">
            <v>12</v>
          </cell>
          <cell r="BL22">
            <v>0</v>
          </cell>
          <cell r="BN22">
            <v>63</v>
          </cell>
          <cell r="BO22">
            <v>59</v>
          </cell>
          <cell r="BQ22">
            <v>23</v>
          </cell>
          <cell r="BR22">
            <v>33</v>
          </cell>
          <cell r="BS22">
            <v>11</v>
          </cell>
          <cell r="BT22">
            <v>30</v>
          </cell>
          <cell r="BU22">
            <v>29</v>
          </cell>
          <cell r="BV22">
            <v>165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40</v>
          </cell>
          <cell r="F23">
            <v>60</v>
          </cell>
          <cell r="G23">
            <v>55</v>
          </cell>
          <cell r="H23">
            <v>0</v>
          </cell>
          <cell r="I23">
            <v>0</v>
          </cell>
          <cell r="J23">
            <v>68</v>
          </cell>
          <cell r="K23">
            <v>55</v>
          </cell>
          <cell r="L23">
            <v>435</v>
          </cell>
          <cell r="M23">
            <v>478</v>
          </cell>
          <cell r="O23">
            <v>219</v>
          </cell>
          <cell r="P23">
            <v>66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134</v>
          </cell>
          <cell r="AB23">
            <v>45</v>
          </cell>
          <cell r="AC23">
            <v>180</v>
          </cell>
          <cell r="AD23">
            <v>81</v>
          </cell>
          <cell r="AE23">
            <v>459</v>
          </cell>
          <cell r="AF23">
            <v>435</v>
          </cell>
          <cell r="AG23">
            <v>0</v>
          </cell>
          <cell r="AH23">
            <v>0</v>
          </cell>
          <cell r="AJ23">
            <v>50</v>
          </cell>
          <cell r="AK23">
            <v>77</v>
          </cell>
          <cell r="AL23">
            <v>49</v>
          </cell>
          <cell r="AM23">
            <v>120</v>
          </cell>
          <cell r="AN23">
            <v>54</v>
          </cell>
          <cell r="AO23">
            <v>882</v>
          </cell>
          <cell r="AP23">
            <v>0</v>
          </cell>
          <cell r="AQ23">
            <v>0</v>
          </cell>
          <cell r="AS23">
            <v>129</v>
          </cell>
          <cell r="AT23">
            <v>65</v>
          </cell>
          <cell r="AV23">
            <v>0</v>
          </cell>
          <cell r="AW23">
            <v>0</v>
          </cell>
          <cell r="AX23">
            <v>93</v>
          </cell>
          <cell r="AY23">
            <v>129</v>
          </cell>
          <cell r="AZ23">
            <v>0</v>
          </cell>
          <cell r="BB23">
            <v>46</v>
          </cell>
          <cell r="BC23">
            <v>42</v>
          </cell>
          <cell r="BD23">
            <v>28</v>
          </cell>
          <cell r="BE23">
            <v>95</v>
          </cell>
          <cell r="BF23">
            <v>267</v>
          </cell>
          <cell r="BG23">
            <v>285</v>
          </cell>
          <cell r="BI23">
            <v>11</v>
          </cell>
          <cell r="BJ23">
            <v>4</v>
          </cell>
          <cell r="BK23">
            <v>12</v>
          </cell>
          <cell r="BL23">
            <v>0</v>
          </cell>
          <cell r="BN23">
            <v>63</v>
          </cell>
          <cell r="BO23">
            <v>59</v>
          </cell>
          <cell r="BQ23">
            <v>23</v>
          </cell>
          <cell r="BR23">
            <v>33</v>
          </cell>
          <cell r="BS23">
            <v>11</v>
          </cell>
          <cell r="BT23">
            <v>30</v>
          </cell>
          <cell r="BU23">
            <v>28</v>
          </cell>
          <cell r="BV23">
            <v>165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39</v>
          </cell>
          <cell r="F24">
            <v>61</v>
          </cell>
          <cell r="G24">
            <v>55</v>
          </cell>
          <cell r="H24">
            <v>0</v>
          </cell>
          <cell r="I24">
            <v>0</v>
          </cell>
          <cell r="J24">
            <v>72</v>
          </cell>
          <cell r="K24">
            <v>56</v>
          </cell>
          <cell r="L24">
            <v>566</v>
          </cell>
          <cell r="M24">
            <v>470</v>
          </cell>
          <cell r="O24">
            <v>218</v>
          </cell>
          <cell r="P24">
            <v>66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134</v>
          </cell>
          <cell r="AB24">
            <v>45</v>
          </cell>
          <cell r="AC24">
            <v>179</v>
          </cell>
          <cell r="AD24">
            <v>81</v>
          </cell>
          <cell r="AE24">
            <v>462</v>
          </cell>
          <cell r="AF24">
            <v>441</v>
          </cell>
          <cell r="AG24">
            <v>0</v>
          </cell>
          <cell r="AH24">
            <v>0</v>
          </cell>
          <cell r="AJ24">
            <v>50</v>
          </cell>
          <cell r="AK24">
            <v>78</v>
          </cell>
          <cell r="AL24">
            <v>49</v>
          </cell>
          <cell r="AM24">
            <v>120</v>
          </cell>
          <cell r="AN24">
            <v>53</v>
          </cell>
          <cell r="AO24">
            <v>882</v>
          </cell>
          <cell r="AP24">
            <v>0</v>
          </cell>
          <cell r="AQ24">
            <v>0</v>
          </cell>
          <cell r="AS24">
            <v>132</v>
          </cell>
          <cell r="AT24">
            <v>66</v>
          </cell>
          <cell r="AV24">
            <v>0</v>
          </cell>
          <cell r="AW24">
            <v>0</v>
          </cell>
          <cell r="AX24">
            <v>92</v>
          </cell>
          <cell r="AY24">
            <v>130</v>
          </cell>
          <cell r="AZ24">
            <v>0</v>
          </cell>
          <cell r="BB24">
            <v>45</v>
          </cell>
          <cell r="BC24">
            <v>42</v>
          </cell>
          <cell r="BD24">
            <v>28</v>
          </cell>
          <cell r="BE24">
            <v>95</v>
          </cell>
          <cell r="BF24">
            <v>267</v>
          </cell>
          <cell r="BG24">
            <v>285</v>
          </cell>
          <cell r="BI24">
            <v>11</v>
          </cell>
          <cell r="BJ24">
            <v>4</v>
          </cell>
          <cell r="BK24">
            <v>12</v>
          </cell>
          <cell r="BL24">
            <v>0</v>
          </cell>
          <cell r="BN24">
            <v>63</v>
          </cell>
          <cell r="BO24">
            <v>59</v>
          </cell>
          <cell r="BQ24">
            <v>23</v>
          </cell>
          <cell r="BR24">
            <v>32</v>
          </cell>
          <cell r="BS24">
            <v>12</v>
          </cell>
          <cell r="BT24">
            <v>30</v>
          </cell>
          <cell r="BU24">
            <v>29</v>
          </cell>
          <cell r="BV24">
            <v>165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39</v>
          </cell>
          <cell r="F25">
            <v>61</v>
          </cell>
          <cell r="G25">
            <v>55</v>
          </cell>
          <cell r="H25">
            <v>0</v>
          </cell>
          <cell r="I25">
            <v>0</v>
          </cell>
          <cell r="J25">
            <v>75</v>
          </cell>
          <cell r="K25">
            <v>61</v>
          </cell>
          <cell r="L25">
            <v>795</v>
          </cell>
          <cell r="M25">
            <v>456</v>
          </cell>
          <cell r="O25">
            <v>217</v>
          </cell>
          <cell r="P25">
            <v>67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134</v>
          </cell>
          <cell r="AB25">
            <v>45</v>
          </cell>
          <cell r="AC25">
            <v>179</v>
          </cell>
          <cell r="AD25">
            <v>81</v>
          </cell>
          <cell r="AE25">
            <v>466</v>
          </cell>
          <cell r="AF25">
            <v>444</v>
          </cell>
          <cell r="AG25">
            <v>0</v>
          </cell>
          <cell r="AH25">
            <v>0</v>
          </cell>
          <cell r="AJ25">
            <v>51</v>
          </cell>
          <cell r="AK25">
            <v>78</v>
          </cell>
          <cell r="AL25">
            <v>49</v>
          </cell>
          <cell r="AM25">
            <v>119</v>
          </cell>
          <cell r="AN25">
            <v>53</v>
          </cell>
          <cell r="AO25">
            <v>881</v>
          </cell>
          <cell r="AP25">
            <v>0</v>
          </cell>
          <cell r="AQ25">
            <v>0</v>
          </cell>
          <cell r="AS25">
            <v>131</v>
          </cell>
          <cell r="AT25">
            <v>66</v>
          </cell>
          <cell r="AV25">
            <v>0</v>
          </cell>
          <cell r="AW25">
            <v>0</v>
          </cell>
          <cell r="AX25">
            <v>91</v>
          </cell>
          <cell r="AY25">
            <v>130</v>
          </cell>
          <cell r="AZ25">
            <v>0</v>
          </cell>
          <cell r="BB25">
            <v>44</v>
          </cell>
          <cell r="BC25">
            <v>42</v>
          </cell>
          <cell r="BD25">
            <v>30</v>
          </cell>
          <cell r="BE25">
            <v>95</v>
          </cell>
          <cell r="BF25">
            <v>266</v>
          </cell>
          <cell r="BG25">
            <v>285</v>
          </cell>
          <cell r="BI25">
            <v>12</v>
          </cell>
          <cell r="BJ25">
            <v>4</v>
          </cell>
          <cell r="BK25">
            <v>12</v>
          </cell>
          <cell r="BL25">
            <v>0</v>
          </cell>
          <cell r="BN25">
            <v>62</v>
          </cell>
          <cell r="BO25">
            <v>59</v>
          </cell>
          <cell r="BQ25">
            <v>23</v>
          </cell>
          <cell r="BR25">
            <v>32</v>
          </cell>
          <cell r="BS25">
            <v>12</v>
          </cell>
          <cell r="BT25">
            <v>31</v>
          </cell>
          <cell r="BU25">
            <v>28</v>
          </cell>
          <cell r="BV25">
            <v>164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39</v>
          </cell>
          <cell r="F26">
            <v>61</v>
          </cell>
          <cell r="G26">
            <v>54</v>
          </cell>
          <cell r="H26">
            <v>0</v>
          </cell>
          <cell r="I26">
            <v>0</v>
          </cell>
          <cell r="J26">
            <v>75</v>
          </cell>
          <cell r="K26">
            <v>56</v>
          </cell>
          <cell r="L26">
            <v>796</v>
          </cell>
          <cell r="M26">
            <v>456</v>
          </cell>
          <cell r="O26">
            <v>216</v>
          </cell>
          <cell r="P26">
            <v>65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135</v>
          </cell>
          <cell r="AB26">
            <v>45</v>
          </cell>
          <cell r="AC26">
            <v>181</v>
          </cell>
          <cell r="AD26">
            <v>81</v>
          </cell>
          <cell r="AE26">
            <v>467</v>
          </cell>
          <cell r="AF26">
            <v>444</v>
          </cell>
          <cell r="AG26">
            <v>0</v>
          </cell>
          <cell r="AH26">
            <v>0</v>
          </cell>
          <cell r="AJ26">
            <v>51</v>
          </cell>
          <cell r="AK26">
            <v>77</v>
          </cell>
          <cell r="AL26">
            <v>48</v>
          </cell>
          <cell r="AM26">
            <v>120</v>
          </cell>
          <cell r="AN26">
            <v>54</v>
          </cell>
          <cell r="AO26">
            <v>880</v>
          </cell>
          <cell r="AP26">
            <v>0</v>
          </cell>
          <cell r="AQ26">
            <v>0</v>
          </cell>
          <cell r="AS26">
            <v>131</v>
          </cell>
          <cell r="AT26">
            <v>66</v>
          </cell>
          <cell r="AV26">
            <v>0</v>
          </cell>
          <cell r="AW26">
            <v>0</v>
          </cell>
          <cell r="AX26">
            <v>93</v>
          </cell>
          <cell r="AY26">
            <v>130</v>
          </cell>
          <cell r="AZ26">
            <v>0</v>
          </cell>
          <cell r="BB26">
            <v>43</v>
          </cell>
          <cell r="BC26">
            <v>42</v>
          </cell>
          <cell r="BD26">
            <v>31</v>
          </cell>
          <cell r="BE26">
            <v>95</v>
          </cell>
          <cell r="BF26">
            <v>268</v>
          </cell>
          <cell r="BG26">
            <v>284</v>
          </cell>
          <cell r="BI26">
            <v>12</v>
          </cell>
          <cell r="BJ26">
            <v>4</v>
          </cell>
          <cell r="BK26">
            <v>12</v>
          </cell>
          <cell r="BL26">
            <v>0</v>
          </cell>
          <cell r="BN26">
            <v>63</v>
          </cell>
          <cell r="BO26">
            <v>59</v>
          </cell>
          <cell r="BQ26">
            <v>23</v>
          </cell>
          <cell r="BR26">
            <v>32</v>
          </cell>
          <cell r="BS26">
            <v>12</v>
          </cell>
          <cell r="BT26">
            <v>31</v>
          </cell>
          <cell r="BU26">
            <v>28</v>
          </cell>
          <cell r="BV26">
            <v>165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38</v>
          </cell>
          <cell r="F27">
            <v>60</v>
          </cell>
          <cell r="G27">
            <v>54</v>
          </cell>
          <cell r="H27">
            <v>0</v>
          </cell>
          <cell r="I27">
            <v>0</v>
          </cell>
          <cell r="J27">
            <v>75</v>
          </cell>
          <cell r="K27">
            <v>49</v>
          </cell>
          <cell r="L27">
            <v>796</v>
          </cell>
          <cell r="M27">
            <v>456</v>
          </cell>
          <cell r="O27">
            <v>218</v>
          </cell>
          <cell r="P27">
            <v>64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133</v>
          </cell>
          <cell r="AB27">
            <v>46</v>
          </cell>
          <cell r="AC27">
            <v>181</v>
          </cell>
          <cell r="AD27">
            <v>80</v>
          </cell>
          <cell r="AE27">
            <v>466</v>
          </cell>
          <cell r="AF27">
            <v>444</v>
          </cell>
          <cell r="AG27">
            <v>0</v>
          </cell>
          <cell r="AH27">
            <v>0</v>
          </cell>
          <cell r="AJ27">
            <v>50</v>
          </cell>
          <cell r="AK27">
            <v>79</v>
          </cell>
          <cell r="AL27">
            <v>49</v>
          </cell>
          <cell r="AM27">
            <v>119</v>
          </cell>
          <cell r="AN27">
            <v>56</v>
          </cell>
          <cell r="AO27">
            <v>880</v>
          </cell>
          <cell r="AP27">
            <v>0</v>
          </cell>
          <cell r="AQ27">
            <v>0</v>
          </cell>
          <cell r="AS27">
            <v>132</v>
          </cell>
          <cell r="AT27">
            <v>65</v>
          </cell>
          <cell r="AV27">
            <v>0</v>
          </cell>
          <cell r="AW27">
            <v>0</v>
          </cell>
          <cell r="AX27">
            <v>93</v>
          </cell>
          <cell r="AY27">
            <v>130</v>
          </cell>
          <cell r="AZ27">
            <v>0</v>
          </cell>
          <cell r="BB27">
            <v>43</v>
          </cell>
          <cell r="BC27">
            <v>42</v>
          </cell>
          <cell r="BD27">
            <v>31</v>
          </cell>
          <cell r="BE27">
            <v>95</v>
          </cell>
          <cell r="BF27">
            <v>267</v>
          </cell>
          <cell r="BG27">
            <v>285</v>
          </cell>
          <cell r="BI27">
            <v>11</v>
          </cell>
          <cell r="BJ27">
            <v>4</v>
          </cell>
          <cell r="BK27">
            <v>12</v>
          </cell>
          <cell r="BL27">
            <v>0</v>
          </cell>
          <cell r="BN27">
            <v>63</v>
          </cell>
          <cell r="BO27">
            <v>59</v>
          </cell>
          <cell r="BQ27">
            <v>23</v>
          </cell>
          <cell r="BR27">
            <v>32</v>
          </cell>
          <cell r="BS27">
            <v>12</v>
          </cell>
          <cell r="BT27">
            <v>31</v>
          </cell>
          <cell r="BU27">
            <v>28</v>
          </cell>
          <cell r="BV27">
            <v>164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39</v>
          </cell>
          <cell r="F28">
            <v>60</v>
          </cell>
          <cell r="G28">
            <v>54</v>
          </cell>
          <cell r="H28">
            <v>0</v>
          </cell>
          <cell r="I28">
            <v>0</v>
          </cell>
          <cell r="J28">
            <v>76</v>
          </cell>
          <cell r="K28">
            <v>43</v>
          </cell>
          <cell r="L28">
            <v>796</v>
          </cell>
          <cell r="M28">
            <v>456</v>
          </cell>
          <cell r="O28">
            <v>217</v>
          </cell>
          <cell r="P28">
            <v>64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134</v>
          </cell>
          <cell r="AB28">
            <v>46</v>
          </cell>
          <cell r="AC28">
            <v>180</v>
          </cell>
          <cell r="AD28">
            <v>81</v>
          </cell>
          <cell r="AE28">
            <v>466</v>
          </cell>
          <cell r="AF28">
            <v>445</v>
          </cell>
          <cell r="AG28">
            <v>0</v>
          </cell>
          <cell r="AH28">
            <v>0</v>
          </cell>
          <cell r="AJ28">
            <v>50</v>
          </cell>
          <cell r="AK28">
            <v>78</v>
          </cell>
          <cell r="AL28">
            <v>49</v>
          </cell>
          <cell r="AM28">
            <v>118</v>
          </cell>
          <cell r="AN28">
            <v>56</v>
          </cell>
          <cell r="AO28">
            <v>880</v>
          </cell>
          <cell r="AP28">
            <v>0</v>
          </cell>
          <cell r="AQ28">
            <v>0</v>
          </cell>
          <cell r="AS28">
            <v>132</v>
          </cell>
          <cell r="AT28">
            <v>63</v>
          </cell>
          <cell r="AV28">
            <v>0</v>
          </cell>
          <cell r="AW28">
            <v>0</v>
          </cell>
          <cell r="AX28">
            <v>93</v>
          </cell>
          <cell r="AY28">
            <v>130</v>
          </cell>
          <cell r="AZ28">
            <v>0</v>
          </cell>
          <cell r="BB28">
            <v>43</v>
          </cell>
          <cell r="BC28">
            <v>43</v>
          </cell>
          <cell r="BD28">
            <v>31</v>
          </cell>
          <cell r="BE28">
            <v>95</v>
          </cell>
          <cell r="BF28">
            <v>267</v>
          </cell>
          <cell r="BG28">
            <v>285</v>
          </cell>
          <cell r="BI28">
            <v>11</v>
          </cell>
          <cell r="BJ28">
            <v>4</v>
          </cell>
          <cell r="BK28">
            <v>12</v>
          </cell>
          <cell r="BL28">
            <v>0</v>
          </cell>
          <cell r="BN28">
            <v>63</v>
          </cell>
          <cell r="BO28">
            <v>59</v>
          </cell>
          <cell r="BQ28">
            <v>23</v>
          </cell>
          <cell r="BR28">
            <v>32</v>
          </cell>
          <cell r="BS28">
            <v>12</v>
          </cell>
          <cell r="BT28">
            <v>32</v>
          </cell>
          <cell r="BU28">
            <v>28</v>
          </cell>
          <cell r="BV28">
            <v>165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39</v>
          </cell>
          <cell r="F29">
            <v>60</v>
          </cell>
          <cell r="G29">
            <v>54</v>
          </cell>
          <cell r="H29">
            <v>0</v>
          </cell>
          <cell r="I29">
            <v>0</v>
          </cell>
          <cell r="J29">
            <v>77</v>
          </cell>
          <cell r="K29">
            <v>43</v>
          </cell>
          <cell r="L29">
            <v>797</v>
          </cell>
          <cell r="M29">
            <v>456</v>
          </cell>
          <cell r="O29">
            <v>218</v>
          </cell>
          <cell r="P29">
            <v>67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134</v>
          </cell>
          <cell r="AB29">
            <v>46</v>
          </cell>
          <cell r="AC29">
            <v>179</v>
          </cell>
          <cell r="AD29">
            <v>81</v>
          </cell>
          <cell r="AE29">
            <v>466</v>
          </cell>
          <cell r="AF29">
            <v>444</v>
          </cell>
          <cell r="AG29">
            <v>0</v>
          </cell>
          <cell r="AH29">
            <v>0</v>
          </cell>
          <cell r="AJ29">
            <v>51</v>
          </cell>
          <cell r="AK29">
            <v>77</v>
          </cell>
          <cell r="AL29">
            <v>49</v>
          </cell>
          <cell r="AM29">
            <v>118</v>
          </cell>
          <cell r="AN29">
            <v>57</v>
          </cell>
          <cell r="AO29">
            <v>880</v>
          </cell>
          <cell r="AP29">
            <v>0</v>
          </cell>
          <cell r="AQ29">
            <v>0</v>
          </cell>
          <cell r="AS29">
            <v>131</v>
          </cell>
          <cell r="AT29">
            <v>64</v>
          </cell>
          <cell r="AV29">
            <v>0</v>
          </cell>
          <cell r="AW29">
            <v>0</v>
          </cell>
          <cell r="AX29">
            <v>92</v>
          </cell>
          <cell r="AY29">
            <v>130</v>
          </cell>
          <cell r="AZ29">
            <v>0</v>
          </cell>
          <cell r="BB29">
            <v>43</v>
          </cell>
          <cell r="BC29">
            <v>42</v>
          </cell>
          <cell r="BD29">
            <v>30</v>
          </cell>
          <cell r="BE29">
            <v>94</v>
          </cell>
          <cell r="BF29">
            <v>267</v>
          </cell>
          <cell r="BG29">
            <v>285</v>
          </cell>
          <cell r="BI29">
            <v>11</v>
          </cell>
          <cell r="BJ29">
            <v>4</v>
          </cell>
          <cell r="BK29">
            <v>12</v>
          </cell>
          <cell r="BL29">
            <v>0</v>
          </cell>
          <cell r="BN29">
            <v>62</v>
          </cell>
          <cell r="BO29">
            <v>59</v>
          </cell>
          <cell r="BQ29">
            <v>23</v>
          </cell>
          <cell r="BR29">
            <v>32</v>
          </cell>
          <cell r="BS29">
            <v>12</v>
          </cell>
          <cell r="BT29">
            <v>32</v>
          </cell>
          <cell r="BU29">
            <v>28</v>
          </cell>
          <cell r="BV29">
            <v>165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39</v>
          </cell>
          <cell r="F30">
            <v>60</v>
          </cell>
          <cell r="G30">
            <v>54</v>
          </cell>
          <cell r="H30">
            <v>0</v>
          </cell>
          <cell r="I30">
            <v>0</v>
          </cell>
          <cell r="J30">
            <v>75</v>
          </cell>
          <cell r="K30">
            <v>40</v>
          </cell>
          <cell r="L30">
            <v>796</v>
          </cell>
          <cell r="M30">
            <v>456</v>
          </cell>
          <cell r="O30">
            <v>215</v>
          </cell>
          <cell r="P30">
            <v>67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136</v>
          </cell>
          <cell r="AB30">
            <v>46</v>
          </cell>
          <cell r="AC30">
            <v>180</v>
          </cell>
          <cell r="AD30">
            <v>80</v>
          </cell>
          <cell r="AE30">
            <v>466</v>
          </cell>
          <cell r="AF30">
            <v>445</v>
          </cell>
          <cell r="AG30">
            <v>0</v>
          </cell>
          <cell r="AH30">
            <v>0</v>
          </cell>
          <cell r="AJ30">
            <v>50</v>
          </cell>
          <cell r="AK30">
            <v>78</v>
          </cell>
          <cell r="AL30">
            <v>48</v>
          </cell>
          <cell r="AM30">
            <v>118</v>
          </cell>
          <cell r="AN30">
            <v>56</v>
          </cell>
          <cell r="AO30">
            <v>879</v>
          </cell>
          <cell r="AP30">
            <v>0</v>
          </cell>
          <cell r="AQ30">
            <v>0</v>
          </cell>
          <cell r="AS30">
            <v>132</v>
          </cell>
          <cell r="AT30">
            <v>63</v>
          </cell>
          <cell r="AV30">
            <v>0</v>
          </cell>
          <cell r="AW30">
            <v>0</v>
          </cell>
          <cell r="AX30">
            <v>93</v>
          </cell>
          <cell r="AY30">
            <v>130</v>
          </cell>
          <cell r="AZ30">
            <v>0</v>
          </cell>
          <cell r="BB30">
            <v>43</v>
          </cell>
          <cell r="BC30">
            <v>42</v>
          </cell>
          <cell r="BD30">
            <v>31</v>
          </cell>
          <cell r="BE30">
            <v>94</v>
          </cell>
          <cell r="BF30">
            <v>266</v>
          </cell>
          <cell r="BG30">
            <v>285</v>
          </cell>
          <cell r="BI30">
            <v>11</v>
          </cell>
          <cell r="BJ30">
            <v>4</v>
          </cell>
          <cell r="BK30">
            <v>12</v>
          </cell>
          <cell r="BL30">
            <v>0</v>
          </cell>
          <cell r="BN30">
            <v>62</v>
          </cell>
          <cell r="BO30">
            <v>59</v>
          </cell>
          <cell r="BQ30">
            <v>23</v>
          </cell>
          <cell r="BR30">
            <v>31</v>
          </cell>
          <cell r="BS30">
            <v>12</v>
          </cell>
          <cell r="BT30">
            <v>31</v>
          </cell>
          <cell r="BU30">
            <v>28</v>
          </cell>
          <cell r="BV30">
            <v>164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39</v>
          </cell>
          <cell r="F31">
            <v>60</v>
          </cell>
          <cell r="G31">
            <v>55</v>
          </cell>
          <cell r="H31">
            <v>0</v>
          </cell>
          <cell r="I31">
            <v>0</v>
          </cell>
          <cell r="J31">
            <v>75</v>
          </cell>
          <cell r="K31">
            <v>43</v>
          </cell>
          <cell r="L31">
            <v>795</v>
          </cell>
          <cell r="M31">
            <v>448</v>
          </cell>
          <cell r="O31">
            <v>215</v>
          </cell>
          <cell r="P31">
            <v>67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134</v>
          </cell>
          <cell r="AB31">
            <v>45</v>
          </cell>
          <cell r="AC31">
            <v>178</v>
          </cell>
          <cell r="AD31">
            <v>80</v>
          </cell>
          <cell r="AE31">
            <v>466</v>
          </cell>
          <cell r="AF31">
            <v>445</v>
          </cell>
          <cell r="AG31">
            <v>0</v>
          </cell>
          <cell r="AH31">
            <v>0</v>
          </cell>
          <cell r="AJ31">
            <v>49</v>
          </cell>
          <cell r="AK31">
            <v>77</v>
          </cell>
          <cell r="AL31">
            <v>49</v>
          </cell>
          <cell r="AM31">
            <v>119</v>
          </cell>
          <cell r="AN31">
            <v>56</v>
          </cell>
          <cell r="AO31">
            <v>878</v>
          </cell>
          <cell r="AP31">
            <v>0</v>
          </cell>
          <cell r="AQ31">
            <v>0</v>
          </cell>
          <cell r="AS31">
            <v>133</v>
          </cell>
          <cell r="AT31">
            <v>64</v>
          </cell>
          <cell r="AV31">
            <v>0</v>
          </cell>
          <cell r="AW31">
            <v>0</v>
          </cell>
          <cell r="AX31">
            <v>92</v>
          </cell>
          <cell r="AY31">
            <v>130</v>
          </cell>
          <cell r="AZ31">
            <v>0</v>
          </cell>
          <cell r="BB31">
            <v>42</v>
          </cell>
          <cell r="BC31">
            <v>43</v>
          </cell>
          <cell r="BD31">
            <v>31</v>
          </cell>
          <cell r="BE31">
            <v>95</v>
          </cell>
          <cell r="BF31">
            <v>265</v>
          </cell>
          <cell r="BG31">
            <v>284</v>
          </cell>
          <cell r="BI31">
            <v>11</v>
          </cell>
          <cell r="BJ31">
            <v>4</v>
          </cell>
          <cell r="BK31">
            <v>12</v>
          </cell>
          <cell r="BL31">
            <v>0</v>
          </cell>
          <cell r="BN31">
            <v>62</v>
          </cell>
          <cell r="BO31">
            <v>59</v>
          </cell>
          <cell r="BQ31">
            <v>23</v>
          </cell>
          <cell r="BR31">
            <v>31</v>
          </cell>
          <cell r="BS31">
            <v>12</v>
          </cell>
          <cell r="BT31">
            <v>31</v>
          </cell>
          <cell r="BU31">
            <v>28</v>
          </cell>
          <cell r="BV31">
            <v>165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39</v>
          </cell>
          <cell r="F32">
            <v>60</v>
          </cell>
          <cell r="G32">
            <v>55</v>
          </cell>
          <cell r="H32">
            <v>0</v>
          </cell>
          <cell r="I32">
            <v>0</v>
          </cell>
          <cell r="J32">
            <v>75</v>
          </cell>
          <cell r="K32">
            <v>45</v>
          </cell>
          <cell r="L32">
            <v>795</v>
          </cell>
          <cell r="M32">
            <v>456</v>
          </cell>
          <cell r="O32">
            <v>216</v>
          </cell>
          <cell r="P32">
            <v>66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134</v>
          </cell>
          <cell r="AB32">
            <v>45</v>
          </cell>
          <cell r="AC32">
            <v>178</v>
          </cell>
          <cell r="AD32">
            <v>80</v>
          </cell>
          <cell r="AE32">
            <v>466</v>
          </cell>
          <cell r="AF32">
            <v>445</v>
          </cell>
          <cell r="AG32">
            <v>0</v>
          </cell>
          <cell r="AH32">
            <v>0</v>
          </cell>
          <cell r="AJ32">
            <v>49</v>
          </cell>
          <cell r="AK32">
            <v>78</v>
          </cell>
          <cell r="AL32">
            <v>49</v>
          </cell>
          <cell r="AM32">
            <v>117</v>
          </cell>
          <cell r="AN32">
            <v>53</v>
          </cell>
          <cell r="AO32">
            <v>878</v>
          </cell>
          <cell r="AP32">
            <v>0</v>
          </cell>
          <cell r="AQ32">
            <v>0</v>
          </cell>
          <cell r="AS32">
            <v>134</v>
          </cell>
          <cell r="AT32">
            <v>64</v>
          </cell>
          <cell r="AV32">
            <v>0</v>
          </cell>
          <cell r="AW32">
            <v>0</v>
          </cell>
          <cell r="AX32">
            <v>92</v>
          </cell>
          <cell r="AY32">
            <v>129</v>
          </cell>
          <cell r="AZ32">
            <v>0</v>
          </cell>
          <cell r="BB32">
            <v>43</v>
          </cell>
          <cell r="BC32">
            <v>42</v>
          </cell>
          <cell r="BD32">
            <v>31</v>
          </cell>
          <cell r="BE32">
            <v>94</v>
          </cell>
          <cell r="BF32">
            <v>265</v>
          </cell>
          <cell r="BG32">
            <v>284</v>
          </cell>
          <cell r="BI32">
            <v>11</v>
          </cell>
          <cell r="BJ32">
            <v>4</v>
          </cell>
          <cell r="BK32">
            <v>12</v>
          </cell>
          <cell r="BL32">
            <v>0</v>
          </cell>
          <cell r="BN32">
            <v>62</v>
          </cell>
          <cell r="BO32">
            <v>59</v>
          </cell>
          <cell r="BQ32">
            <v>23</v>
          </cell>
          <cell r="BR32">
            <v>31</v>
          </cell>
          <cell r="BS32">
            <v>12</v>
          </cell>
          <cell r="BT32">
            <v>32</v>
          </cell>
          <cell r="BU32">
            <v>28</v>
          </cell>
          <cell r="BV32">
            <v>165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38</v>
          </cell>
          <cell r="F33">
            <v>60</v>
          </cell>
          <cell r="G33">
            <v>54</v>
          </cell>
          <cell r="H33">
            <v>0</v>
          </cell>
          <cell r="I33">
            <v>0</v>
          </cell>
          <cell r="J33">
            <v>74</v>
          </cell>
          <cell r="K33">
            <v>43</v>
          </cell>
          <cell r="L33">
            <v>795</v>
          </cell>
          <cell r="M33">
            <v>455</v>
          </cell>
          <cell r="O33">
            <v>215</v>
          </cell>
          <cell r="P33">
            <v>66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136</v>
          </cell>
          <cell r="AB33">
            <v>45</v>
          </cell>
          <cell r="AC33">
            <v>180</v>
          </cell>
          <cell r="AD33">
            <v>80</v>
          </cell>
          <cell r="AE33">
            <v>465</v>
          </cell>
          <cell r="AF33">
            <v>445</v>
          </cell>
          <cell r="AG33">
            <v>0</v>
          </cell>
          <cell r="AH33">
            <v>0</v>
          </cell>
          <cell r="AJ33">
            <v>49</v>
          </cell>
          <cell r="AK33">
            <v>76</v>
          </cell>
          <cell r="AL33">
            <v>49</v>
          </cell>
          <cell r="AM33">
            <v>117</v>
          </cell>
          <cell r="AN33">
            <v>54</v>
          </cell>
          <cell r="AO33">
            <v>877</v>
          </cell>
          <cell r="AP33">
            <v>0</v>
          </cell>
          <cell r="AQ33">
            <v>0</v>
          </cell>
          <cell r="AS33">
            <v>132</v>
          </cell>
          <cell r="AT33">
            <v>64</v>
          </cell>
          <cell r="AV33">
            <v>0</v>
          </cell>
          <cell r="AW33">
            <v>0</v>
          </cell>
          <cell r="AX33">
            <v>92</v>
          </cell>
          <cell r="AY33">
            <v>129</v>
          </cell>
          <cell r="AZ33">
            <v>0</v>
          </cell>
          <cell r="BB33">
            <v>43</v>
          </cell>
          <cell r="BC33">
            <v>42</v>
          </cell>
          <cell r="BD33">
            <v>31</v>
          </cell>
          <cell r="BE33">
            <v>94</v>
          </cell>
          <cell r="BF33">
            <v>266</v>
          </cell>
          <cell r="BG33">
            <v>284</v>
          </cell>
          <cell r="BI33">
            <v>11</v>
          </cell>
          <cell r="BJ33">
            <v>4</v>
          </cell>
          <cell r="BK33">
            <v>12</v>
          </cell>
          <cell r="BL33">
            <v>0</v>
          </cell>
          <cell r="BN33">
            <v>62</v>
          </cell>
          <cell r="BO33">
            <v>58</v>
          </cell>
          <cell r="BQ33">
            <v>23</v>
          </cell>
          <cell r="BR33">
            <v>31</v>
          </cell>
          <cell r="BS33">
            <v>12</v>
          </cell>
          <cell r="BT33">
            <v>31</v>
          </cell>
          <cell r="BU33">
            <v>28</v>
          </cell>
          <cell r="BV33">
            <v>165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38</v>
          </cell>
          <cell r="F34">
            <v>61</v>
          </cell>
          <cell r="G34">
            <v>55</v>
          </cell>
          <cell r="H34">
            <v>0</v>
          </cell>
          <cell r="I34">
            <v>0</v>
          </cell>
          <cell r="J34">
            <v>74</v>
          </cell>
          <cell r="K34">
            <v>40</v>
          </cell>
          <cell r="L34">
            <v>795</v>
          </cell>
          <cell r="M34">
            <v>456</v>
          </cell>
          <cell r="O34">
            <v>214</v>
          </cell>
          <cell r="P34">
            <v>64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135</v>
          </cell>
          <cell r="AB34">
            <v>45</v>
          </cell>
          <cell r="AC34">
            <v>180</v>
          </cell>
          <cell r="AD34">
            <v>79</v>
          </cell>
          <cell r="AE34">
            <v>465</v>
          </cell>
          <cell r="AF34">
            <v>445</v>
          </cell>
          <cell r="AG34">
            <v>0</v>
          </cell>
          <cell r="AH34">
            <v>0</v>
          </cell>
          <cell r="AJ34">
            <v>48</v>
          </cell>
          <cell r="AK34">
            <v>78</v>
          </cell>
          <cell r="AL34">
            <v>49</v>
          </cell>
          <cell r="AM34">
            <v>116</v>
          </cell>
          <cell r="AN34">
            <v>54</v>
          </cell>
          <cell r="AO34">
            <v>877</v>
          </cell>
          <cell r="AP34">
            <v>0</v>
          </cell>
          <cell r="AQ34">
            <v>0</v>
          </cell>
          <cell r="AS34">
            <v>132</v>
          </cell>
          <cell r="AT34">
            <v>64</v>
          </cell>
          <cell r="AV34">
            <v>0</v>
          </cell>
          <cell r="AW34">
            <v>0</v>
          </cell>
          <cell r="AX34">
            <v>90</v>
          </cell>
          <cell r="AY34">
            <v>129</v>
          </cell>
          <cell r="AZ34">
            <v>0</v>
          </cell>
          <cell r="BB34">
            <v>43</v>
          </cell>
          <cell r="BC34">
            <v>42</v>
          </cell>
          <cell r="BD34">
            <v>31</v>
          </cell>
          <cell r="BE34">
            <v>94</v>
          </cell>
          <cell r="BF34">
            <v>265</v>
          </cell>
          <cell r="BG34">
            <v>284</v>
          </cell>
          <cell r="BI34">
            <v>11</v>
          </cell>
          <cell r="BJ34">
            <v>4</v>
          </cell>
          <cell r="BK34">
            <v>12</v>
          </cell>
          <cell r="BL34">
            <v>0</v>
          </cell>
          <cell r="BN34">
            <v>62</v>
          </cell>
          <cell r="BO34">
            <v>59</v>
          </cell>
          <cell r="BQ34">
            <v>23</v>
          </cell>
          <cell r="BR34">
            <v>31</v>
          </cell>
          <cell r="BS34">
            <v>12</v>
          </cell>
          <cell r="BT34">
            <v>31</v>
          </cell>
          <cell r="BU34">
            <v>28</v>
          </cell>
          <cell r="BV34">
            <v>165</v>
          </cell>
          <cell r="BW34">
            <v>0</v>
          </cell>
          <cell r="BX3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7"/>
  <sheetViews>
    <sheetView tabSelected="1" workbookViewId="0">
      <selection activeCell="BN38" sqref="BN38:BT4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7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>
      <c r="B4" s="8"/>
      <c r="C4" s="8"/>
      <c r="D4" s="8"/>
      <c r="E4" s="8"/>
      <c r="F4" s="8"/>
      <c r="G4" s="8"/>
      <c r="H4" s="8"/>
      <c r="I4" s="8" t="s">
        <v>83</v>
      </c>
      <c r="J4" s="8"/>
      <c r="K4" s="8"/>
      <c r="L4" s="8"/>
      <c r="M4" s="8"/>
      <c r="N4" s="8"/>
      <c r="O4" s="8"/>
      <c r="P4" s="8"/>
      <c r="Q4" s="8"/>
      <c r="R4" s="8"/>
      <c r="S4" s="8"/>
      <c r="T4" s="57" t="str">
        <f t="shared" si="0"/>
        <v xml:space="preserve">за  16.12.2020 года (время московское). </v>
      </c>
      <c r="U4" s="8"/>
      <c r="V4" s="8"/>
      <c r="AE4" s="8" t="str">
        <f>$I4</f>
        <v xml:space="preserve">за  16.12.2020 года (время московское). </v>
      </c>
      <c r="AQ4" s="8" t="str">
        <f>$I4</f>
        <v xml:space="preserve">за  16.12.2020 года (время московское). </v>
      </c>
      <c r="BD4" s="8" t="str">
        <f>$I4</f>
        <v xml:space="preserve">за  16.12.2020 года (время московское). </v>
      </c>
      <c r="BN4" s="8"/>
      <c r="BT4" s="8" t="str">
        <f>$I4</f>
        <v xml:space="preserve">за  16.12.2020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11" t="s">
        <v>69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7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70" t="s">
        <v>2</v>
      </c>
      <c r="B8" s="71" t="s">
        <v>3</v>
      </c>
      <c r="C8" s="60" t="s">
        <v>79</v>
      </c>
      <c r="D8" s="61" t="s">
        <v>4</v>
      </c>
      <c r="E8" s="62"/>
      <c r="F8" s="62"/>
      <c r="G8" s="62"/>
      <c r="H8" s="62"/>
      <c r="I8" s="62"/>
      <c r="J8" s="62"/>
      <c r="K8" s="62"/>
      <c r="L8" s="62"/>
      <c r="M8" s="62"/>
      <c r="N8" s="60" t="s">
        <v>4</v>
      </c>
      <c r="O8" s="68" t="s">
        <v>5</v>
      </c>
      <c r="P8" s="69"/>
      <c r="Q8" s="72" t="s">
        <v>5</v>
      </c>
      <c r="R8" s="61" t="s">
        <v>6</v>
      </c>
      <c r="S8" s="62"/>
      <c r="T8" s="62"/>
      <c r="U8" s="62"/>
      <c r="V8" s="62"/>
      <c r="W8" s="62"/>
      <c r="X8" s="62"/>
      <c r="Y8" s="63"/>
      <c r="Z8" s="60" t="s">
        <v>7</v>
      </c>
      <c r="AA8" s="61" t="s">
        <v>8</v>
      </c>
      <c r="AB8" s="62"/>
      <c r="AC8" s="62"/>
      <c r="AD8" s="62"/>
      <c r="AE8" s="62"/>
      <c r="AF8" s="62"/>
      <c r="AG8" s="62"/>
      <c r="AH8" s="63"/>
      <c r="AI8" s="6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0" t="s">
        <v>11</v>
      </c>
      <c r="AS8" s="61" t="s">
        <v>12</v>
      </c>
      <c r="AT8" s="62"/>
      <c r="AU8" s="60" t="s">
        <v>12</v>
      </c>
      <c r="AV8" s="64" t="s">
        <v>13</v>
      </c>
      <c r="AW8" s="64"/>
      <c r="AX8" s="64"/>
      <c r="AY8" s="64"/>
      <c r="AZ8" s="64"/>
      <c r="BA8" s="60" t="s">
        <v>13</v>
      </c>
      <c r="BB8" s="64" t="s">
        <v>14</v>
      </c>
      <c r="BC8" s="64"/>
      <c r="BD8" s="64"/>
      <c r="BE8" s="64"/>
      <c r="BF8" s="64"/>
      <c r="BG8" s="64"/>
      <c r="BH8" s="60" t="s">
        <v>14</v>
      </c>
      <c r="BI8" s="61" t="s">
        <v>15</v>
      </c>
      <c r="BJ8" s="62"/>
      <c r="BK8" s="62"/>
      <c r="BL8" s="63"/>
      <c r="BM8" s="60" t="s">
        <v>15</v>
      </c>
      <c r="BN8" s="64" t="s">
        <v>16</v>
      </c>
      <c r="BO8" s="64"/>
      <c r="BP8" s="60" t="s">
        <v>16</v>
      </c>
      <c r="BQ8" s="65" t="s">
        <v>17</v>
      </c>
      <c r="BR8" s="66"/>
      <c r="BS8" s="66"/>
      <c r="BT8" s="66"/>
      <c r="BU8" s="66"/>
      <c r="BV8" s="66"/>
      <c r="BW8" s="66"/>
      <c r="BX8" s="67"/>
      <c r="BY8" s="60" t="s">
        <v>17</v>
      </c>
      <c r="BZ8" s="60" t="s">
        <v>71</v>
      </c>
      <c r="CA8" s="60"/>
      <c r="CB8" s="60"/>
      <c r="CC8" s="16" t="s">
        <v>64</v>
      </c>
    </row>
    <row r="9" spans="1:83" ht="25.5">
      <c r="A9" s="70"/>
      <c r="B9" s="71"/>
      <c r="C9" s="6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0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0"/>
      <c r="AS9" s="17" t="s">
        <v>32</v>
      </c>
      <c r="AT9" s="17" t="s">
        <v>63</v>
      </c>
      <c r="AU9" s="60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0"/>
      <c r="BI9" s="17" t="s">
        <v>18</v>
      </c>
      <c r="BJ9" s="17" t="s">
        <v>19</v>
      </c>
      <c r="BK9" s="17" t="s">
        <v>20</v>
      </c>
      <c r="BL9" s="17" t="s">
        <v>21</v>
      </c>
      <c r="BM9" s="60"/>
      <c r="BN9" s="17" t="s">
        <v>34</v>
      </c>
      <c r="BO9" s="17" t="s">
        <v>35</v>
      </c>
      <c r="BP9" s="6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0"/>
      <c r="BZ9" s="60"/>
      <c r="CA9" s="60"/>
      <c r="CB9" s="60"/>
    </row>
    <row r="10" spans="1:83" s="5" customFormat="1" ht="12" customHeight="1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>
      <c r="A11" s="20">
        <v>44181</v>
      </c>
      <c r="B11" s="21" t="s">
        <v>38</v>
      </c>
      <c r="C11" s="22">
        <f t="shared" ref="C11:C34" si="1">$N11+$Q11+$Z11+$AI11+$AR11+$AU11+$BA11+$BH11+$BM11+$BP11+$BY11-$BZ11</f>
        <v>173.09399999999999</v>
      </c>
      <c r="D11" s="56">
        <f>'[1]Замер Актив 16.12.2020'!D11</f>
        <v>0</v>
      </c>
      <c r="E11" s="56">
        <f>'[1]Замер Актив 16.12.2020'!E11</f>
        <v>2.5249999999999999</v>
      </c>
      <c r="F11" s="56">
        <f>'[1]Замер Актив 16.12.2020'!F11</f>
        <v>3.6869999999999998</v>
      </c>
      <c r="G11" s="56">
        <f>'[1]Замер Актив 16.12.2020'!G11</f>
        <v>3.1240000000000001</v>
      </c>
      <c r="H11" s="56">
        <f>'[1]Замер Актив 16.12.2020'!H11</f>
        <v>1E-3</v>
      </c>
      <c r="I11" s="56">
        <f>'[1]Замер Актив 16.12.2020'!I11</f>
        <v>1E-3</v>
      </c>
      <c r="J11" s="56">
        <f>'[1]Замер Актив 16.12.2020'!J11</f>
        <v>0.72099999999999997</v>
      </c>
      <c r="K11" s="56">
        <f>'[1]Замер Актив 16.12.2020'!K11</f>
        <v>0.221</v>
      </c>
      <c r="L11" s="56">
        <f>'[1]Замер Актив 16.12.2020'!L11</f>
        <v>8.6690000000000005</v>
      </c>
      <c r="M11" s="56">
        <f>'[1]Замер Актив 16.12.2020'!M11</f>
        <v>4.8840000000000003</v>
      </c>
      <c r="N11" s="35">
        <f>SUM(D11:M11)</f>
        <v>23.832999999999998</v>
      </c>
      <c r="O11" s="56">
        <f>'[1]Замер Актив 16.12.2020'!O11</f>
        <v>13.366</v>
      </c>
      <c r="P11" s="56">
        <f>'[1]Замер Актив 16.12.2020'!P11</f>
        <v>4.0229999999999997</v>
      </c>
      <c r="Q11" s="35">
        <f>O11+P11</f>
        <v>17.388999999999999</v>
      </c>
      <c r="R11" s="56">
        <f>'[1]Замер Актив 16.12.2020'!R11</f>
        <v>0</v>
      </c>
      <c r="S11" s="56">
        <f>'[1]Замер Актив 16.12.2020'!S11</f>
        <v>0</v>
      </c>
      <c r="T11" s="56">
        <f>'[1]Замер Актив 16.12.2020'!T11</f>
        <v>0</v>
      </c>
      <c r="U11" s="56">
        <f>'[1]Замер Актив 16.12.2020'!U11</f>
        <v>0</v>
      </c>
      <c r="V11" s="56">
        <f>'[1]Замер Актив 16.12.2020'!V11</f>
        <v>0</v>
      </c>
      <c r="W11" s="56">
        <f>'[1]Замер Актив 16.12.2020'!W11</f>
        <v>0</v>
      </c>
      <c r="X11" s="56">
        <f>'[1]Замер Актив 16.12.2020'!X11</f>
        <v>1E-3</v>
      </c>
      <c r="Y11" s="56">
        <f>'[1]Замер Актив 16.12.2020'!Y11</f>
        <v>0</v>
      </c>
      <c r="Z11" s="23">
        <f t="shared" ref="Z11:Z34" si="2">SUM(R11:Y11)</f>
        <v>1E-3</v>
      </c>
      <c r="AA11" s="56">
        <f>'[1]Замер Актив 16.12.2020'!AA11</f>
        <v>8.3330000000000002</v>
      </c>
      <c r="AB11" s="56">
        <f>'[1]Замер Актив 16.12.2020'!AB11</f>
        <v>2.786</v>
      </c>
      <c r="AC11" s="56">
        <f>'[1]Замер Актив 16.12.2020'!AC11</f>
        <v>11.206</v>
      </c>
      <c r="AD11" s="56">
        <f>'[1]Замер Актив 16.12.2020'!AD11</f>
        <v>4.9939999999999998</v>
      </c>
      <c r="AE11" s="56">
        <f>'[1]Замер Актив 16.12.2020'!AE11</f>
        <v>5.1639999999999997</v>
      </c>
      <c r="AF11" s="56">
        <f>'[1]Замер Актив 16.12.2020'!AF11</f>
        <v>4.3540000000000001</v>
      </c>
      <c r="AG11" s="56">
        <f>'[1]Замер Актив 16.12.2020'!AG11</f>
        <v>0</v>
      </c>
      <c r="AH11" s="56">
        <f>'[1]Замер Актив 16.12.2020'!AH11</f>
        <v>0</v>
      </c>
      <c r="AI11" s="23">
        <f t="shared" ref="AI11:AI34" si="3">SUM(AA11:AH11)</f>
        <v>36.836999999999996</v>
      </c>
      <c r="AJ11" s="56">
        <f>'[1]Замер Актив 16.12.2020'!AJ11</f>
        <v>2.875</v>
      </c>
      <c r="AK11" s="56">
        <f>'[1]Замер Актив 16.12.2020'!AK11</f>
        <v>4.74</v>
      </c>
      <c r="AL11" s="56">
        <f>'[1]Замер Актив 16.12.2020'!AL11</f>
        <v>2.843</v>
      </c>
      <c r="AM11" s="56">
        <f>'[1]Замер Актив 16.12.2020'!AM11</f>
        <v>7.2009999999999996</v>
      </c>
      <c r="AN11" s="56">
        <f>'[1]Замер Актив 16.12.2020'!AN11</f>
        <v>0.50800000000000001</v>
      </c>
      <c r="AO11" s="56">
        <f>'[1]Замер Актив 16.12.2020'!AO11</f>
        <v>9.0960000000000001</v>
      </c>
      <c r="AP11" s="56">
        <f>'[1]Замер Актив 16.12.2020'!AP11</f>
        <v>0</v>
      </c>
      <c r="AQ11" s="56">
        <f>'[1]Замер Актив 16.12.2020'!AQ11</f>
        <v>0</v>
      </c>
      <c r="AR11" s="23">
        <f t="shared" ref="AR11:AR34" si="4">SUM(AJ11:AQ11)</f>
        <v>27.262999999999998</v>
      </c>
      <c r="AS11" s="56">
        <f>'[1]Замер Актив 16.12.2020'!AS11</f>
        <v>1.3740000000000001</v>
      </c>
      <c r="AT11" s="56">
        <f>'[1]Замер Актив 16.12.2020'!AT11</f>
        <v>0.54600000000000004</v>
      </c>
      <c r="AU11" s="23">
        <f>SUM(AS11:AT11)</f>
        <v>1.9200000000000002</v>
      </c>
      <c r="AV11" s="56">
        <f>'[1]Замер Актив 16.12.2020'!AV11</f>
        <v>0</v>
      </c>
      <c r="AW11" s="56">
        <f>'[1]Замер Актив 16.12.2020'!AW11</f>
        <v>1E-3</v>
      </c>
      <c r="AX11" s="56">
        <f>'[1]Замер Актив 16.12.2020'!AX11</f>
        <v>7.35</v>
      </c>
      <c r="AY11" s="56">
        <f>'[1]Замер Актив 16.12.2020'!AY11</f>
        <v>6.1180000000000003</v>
      </c>
      <c r="AZ11" s="56">
        <f>'[1]Замер Актив 16.12.2020'!AZ11</f>
        <v>0</v>
      </c>
      <c r="BA11" s="23">
        <f>SUM(AV11:AZ11)</f>
        <v>13.469000000000001</v>
      </c>
      <c r="BB11" s="56">
        <f>'[1]Замер Актив 16.12.2020'!BB11</f>
        <v>2.5750000000000002</v>
      </c>
      <c r="BC11" s="56">
        <f>'[1]Замер Актив 16.12.2020'!BC11</f>
        <v>2.6829999999999998</v>
      </c>
      <c r="BD11" s="56">
        <f>'[1]Замер Актив 16.12.2020'!BD11</f>
        <v>1.831</v>
      </c>
      <c r="BE11" s="56">
        <f>'[1]Замер Актив 16.12.2020'!BE11</f>
        <v>5.8639999999999999</v>
      </c>
      <c r="BF11" s="56">
        <f>'[1]Замер Актив 16.12.2020'!BF11</f>
        <v>2.6019999999999999</v>
      </c>
      <c r="BG11" s="56">
        <f>'[1]Замер Актив 16.12.2020'!BG11</f>
        <v>3.2450000000000001</v>
      </c>
      <c r="BH11" s="23">
        <f t="shared" ref="BH11:BH34" si="5">SUM(BB11:BG11)</f>
        <v>18.8</v>
      </c>
      <c r="BI11" s="56">
        <f>'[1]Замер Актив 16.12.2020'!BI11</f>
        <v>0.68100000000000005</v>
      </c>
      <c r="BJ11" s="56">
        <f>'[1]Замер Актив 16.12.2020'!BJ11</f>
        <v>0.20300000000000001</v>
      </c>
      <c r="BK11" s="56">
        <f>'[1]Замер Актив 16.12.2020'!BK11</f>
        <v>0.66100000000000003</v>
      </c>
      <c r="BL11" s="56">
        <f>'[1]Замер Актив 16.12.2020'!BL11</f>
        <v>-2E-3</v>
      </c>
      <c r="BM11" s="23">
        <f t="shared" ref="BM11:BM34" si="6">SUM(BI11:BL11)</f>
        <v>1.5430000000000001</v>
      </c>
      <c r="BN11" s="56">
        <f>'[1]Замер Актив 16.12.2020'!BN11</f>
        <v>12.487</v>
      </c>
      <c r="BO11" s="56">
        <f>'[1]Замер Актив 16.12.2020'!BO11</f>
        <v>11.62</v>
      </c>
      <c r="BP11" s="23">
        <f t="shared" ref="BP11:BP34" si="7">SUM(BN11:BO11)</f>
        <v>24.106999999999999</v>
      </c>
      <c r="BQ11" s="56">
        <f>'[1]Замер Актив 16.12.2020'!BQ11</f>
        <v>1.2929999999999999</v>
      </c>
      <c r="BR11" s="56">
        <f>'[1]Замер Актив 16.12.2020'!BR11</f>
        <v>1.986</v>
      </c>
      <c r="BS11" s="56">
        <f>'[1]Замер Актив 16.12.2020'!BS11</f>
        <v>0.63900000000000001</v>
      </c>
      <c r="BT11" s="56">
        <f>'[1]Замер Актив 16.12.2020'!BT11</f>
        <v>1.988</v>
      </c>
      <c r="BU11" s="56">
        <f>'[1]Замер Актив 16.12.2020'!BU11</f>
        <v>0.311</v>
      </c>
      <c r="BV11" s="56">
        <f>'[1]Замер Актив 16.12.2020'!BV11</f>
        <v>1.8240000000000001</v>
      </c>
      <c r="BW11" s="56">
        <f>'[1]Замер Актив 16.12.2020'!BW11</f>
        <v>0</v>
      </c>
      <c r="BX11" s="56">
        <f>'[1]Замер Актив 16.12.2020'!BX11</f>
        <v>1E-3</v>
      </c>
      <c r="BY11" s="23">
        <f>SUM(BQ11:BX11)</f>
        <v>8.0419999999999998</v>
      </c>
      <c r="BZ11" s="56">
        <f>'[1]Замер Актив 16.12.2020'!BZ11</f>
        <v>0.11</v>
      </c>
      <c r="CA11" s="23"/>
      <c r="CB11" s="23"/>
      <c r="CC11" s="33">
        <f>$N11+$Q11+$Z11+$AI11+$AR11+$AU11+$BA11+$BH11+$BM11+$BP11+$BY11-$BZ11*1</f>
        <v>173.09399999999999</v>
      </c>
      <c r="CD11" s="5">
        <f>'[1]Замер Актив 16.12.2020'!CD11</f>
        <v>173094</v>
      </c>
      <c r="CE11" s="31">
        <f>CC11-CD11/1000</f>
        <v>0</v>
      </c>
    </row>
    <row r="12" spans="1:83" s="5" customFormat="1" ht="12.75" customHeight="1">
      <c r="A12" s="20">
        <f>$A$11</f>
        <v>44181</v>
      </c>
      <c r="B12" s="21" t="s">
        <v>39</v>
      </c>
      <c r="C12" s="22">
        <f t="shared" si="1"/>
        <v>173.14300000000003</v>
      </c>
      <c r="D12" s="56">
        <f>'[1]Замер Актив 16.12.2020'!D12</f>
        <v>0</v>
      </c>
      <c r="E12" s="56">
        <f>'[1]Замер Актив 16.12.2020'!E12</f>
        <v>2.5030000000000001</v>
      </c>
      <c r="F12" s="56">
        <f>'[1]Замер Актив 16.12.2020'!F12</f>
        <v>3.6920000000000002</v>
      </c>
      <c r="G12" s="56">
        <f>'[1]Замер Актив 16.12.2020'!G12</f>
        <v>3.1230000000000002</v>
      </c>
      <c r="H12" s="56">
        <f>'[1]Замер Актив 16.12.2020'!H12</f>
        <v>0</v>
      </c>
      <c r="I12" s="56">
        <f>'[1]Замер Актив 16.12.2020'!I12</f>
        <v>0</v>
      </c>
      <c r="J12" s="56">
        <f>'[1]Замер Актив 16.12.2020'!J12</f>
        <v>0.72099999999999997</v>
      </c>
      <c r="K12" s="56">
        <f>'[1]Замер Актив 16.12.2020'!K12</f>
        <v>0.222</v>
      </c>
      <c r="L12" s="56">
        <f>'[1]Замер Актив 16.12.2020'!L12</f>
        <v>8.673</v>
      </c>
      <c r="M12" s="56">
        <f>'[1]Замер Актив 16.12.2020'!M12</f>
        <v>4.8810000000000002</v>
      </c>
      <c r="N12" s="35">
        <f t="shared" ref="N12:N34" si="8">SUM(D12:M12)</f>
        <v>23.815000000000001</v>
      </c>
      <c r="O12" s="56">
        <f>'[1]Замер Актив 16.12.2020'!O12</f>
        <v>13.404</v>
      </c>
      <c r="P12" s="56">
        <f>'[1]Замер Актив 16.12.2020'!P12</f>
        <v>3.9689999999999999</v>
      </c>
      <c r="Q12" s="35">
        <f t="shared" ref="Q12:Q34" si="9">O12+P12</f>
        <v>17.373000000000001</v>
      </c>
      <c r="R12" s="56">
        <f>'[1]Замер Актив 16.12.2020'!R12</f>
        <v>0</v>
      </c>
      <c r="S12" s="56">
        <f>'[1]Замер Актив 16.12.2020'!S12</f>
        <v>0</v>
      </c>
      <c r="T12" s="56">
        <f>'[1]Замер Актив 16.12.2020'!T12</f>
        <v>0</v>
      </c>
      <c r="U12" s="56">
        <f>'[1]Замер Актив 16.12.2020'!U12</f>
        <v>0</v>
      </c>
      <c r="V12" s="56">
        <f>'[1]Замер Актив 16.12.2020'!V12</f>
        <v>1E-3</v>
      </c>
      <c r="W12" s="56">
        <f>'[1]Замер Актив 16.12.2020'!W12</f>
        <v>0</v>
      </c>
      <c r="X12" s="56">
        <f>'[1]Замер Актив 16.12.2020'!X12</f>
        <v>1E-3</v>
      </c>
      <c r="Y12" s="56">
        <f>'[1]Замер Актив 16.12.2020'!Y12</f>
        <v>0</v>
      </c>
      <c r="Z12" s="23">
        <f t="shared" si="2"/>
        <v>2E-3</v>
      </c>
      <c r="AA12" s="56">
        <f>'[1]Замер Актив 16.12.2020'!AA12</f>
        <v>8.375</v>
      </c>
      <c r="AB12" s="56">
        <f>'[1]Замер Актив 16.12.2020'!AB12</f>
        <v>2.7789999999999999</v>
      </c>
      <c r="AC12" s="56">
        <f>'[1]Замер Актив 16.12.2020'!AC12</f>
        <v>11.336</v>
      </c>
      <c r="AD12" s="56">
        <f>'[1]Замер Актив 16.12.2020'!AD12</f>
        <v>4.9960000000000004</v>
      </c>
      <c r="AE12" s="56">
        <f>'[1]Замер Актив 16.12.2020'!AE12</f>
        <v>5.109</v>
      </c>
      <c r="AF12" s="56">
        <f>'[1]Замер Актив 16.12.2020'!AF12</f>
        <v>4.3019999999999996</v>
      </c>
      <c r="AG12" s="56">
        <f>'[1]Замер Актив 16.12.2020'!AG12</f>
        <v>0</v>
      </c>
      <c r="AH12" s="56">
        <f>'[1]Замер Актив 16.12.2020'!AH12</f>
        <v>0</v>
      </c>
      <c r="AI12" s="23">
        <f t="shared" si="3"/>
        <v>36.897000000000006</v>
      </c>
      <c r="AJ12" s="56">
        <f>'[1]Замер Актив 16.12.2020'!AJ12</f>
        <v>2.89</v>
      </c>
      <c r="AK12" s="56">
        <f>'[1]Замер Актив 16.12.2020'!AK12</f>
        <v>4.8029999999999999</v>
      </c>
      <c r="AL12" s="56">
        <f>'[1]Замер Актив 16.12.2020'!AL12</f>
        <v>2.8370000000000002</v>
      </c>
      <c r="AM12" s="56">
        <f>'[1]Замер Актив 16.12.2020'!AM12</f>
        <v>7.1859999999999999</v>
      </c>
      <c r="AN12" s="56">
        <f>'[1]Замер Актив 16.12.2020'!AN12</f>
        <v>0.51200000000000001</v>
      </c>
      <c r="AO12" s="56">
        <f>'[1]Замер Актив 16.12.2020'!AO12</f>
        <v>9.1620000000000008</v>
      </c>
      <c r="AP12" s="56">
        <f>'[1]Замер Актив 16.12.2020'!AP12</f>
        <v>0</v>
      </c>
      <c r="AQ12" s="56">
        <f>'[1]Замер Актив 16.12.2020'!AQ12</f>
        <v>0</v>
      </c>
      <c r="AR12" s="23">
        <f t="shared" si="4"/>
        <v>27.39</v>
      </c>
      <c r="AS12" s="56">
        <f>'[1]Замер Актив 16.12.2020'!AS12</f>
        <v>1.3660000000000001</v>
      </c>
      <c r="AT12" s="56">
        <f>'[1]Замер Актив 16.12.2020'!AT12</f>
        <v>0.54500000000000004</v>
      </c>
      <c r="AU12" s="23">
        <f t="shared" ref="AU12:AU34" si="10">SUM(AS12:AT12)</f>
        <v>1.911</v>
      </c>
      <c r="AV12" s="56">
        <f>'[1]Замер Актив 16.12.2020'!AV12</f>
        <v>0</v>
      </c>
      <c r="AW12" s="56">
        <f>'[1]Замер Актив 16.12.2020'!AW12</f>
        <v>0</v>
      </c>
      <c r="AX12" s="56">
        <f>'[1]Замер Актив 16.12.2020'!AX12</f>
        <v>7.3390000000000004</v>
      </c>
      <c r="AY12" s="56">
        <f>'[1]Замер Актив 16.12.2020'!AY12</f>
        <v>6.1289999999999996</v>
      </c>
      <c r="AZ12" s="56">
        <f>'[1]Замер Актив 16.12.2020'!AZ12</f>
        <v>0</v>
      </c>
      <c r="BA12" s="23">
        <f t="shared" ref="BA12:BA34" si="11">SUM(AV12:AZ12)</f>
        <v>13.468</v>
      </c>
      <c r="BB12" s="56">
        <f>'[1]Замер Актив 16.12.2020'!BB12</f>
        <v>2.641</v>
      </c>
      <c r="BC12" s="56">
        <f>'[1]Замер Актив 16.12.2020'!BC12</f>
        <v>2.6019999999999999</v>
      </c>
      <c r="BD12" s="56">
        <f>'[1]Замер Актив 16.12.2020'!BD12</f>
        <v>1.8360000000000001</v>
      </c>
      <c r="BE12" s="56">
        <f>'[1]Замер Актив 16.12.2020'!BE12</f>
        <v>5.86</v>
      </c>
      <c r="BF12" s="56">
        <f>'[1]Замер Актив 16.12.2020'!BF12</f>
        <v>2.6059999999999999</v>
      </c>
      <c r="BG12" s="56">
        <f>'[1]Замер Актив 16.12.2020'!BG12</f>
        <v>3.2450000000000001</v>
      </c>
      <c r="BH12" s="23">
        <f t="shared" si="5"/>
        <v>18.79</v>
      </c>
      <c r="BI12" s="56">
        <f>'[1]Замер Актив 16.12.2020'!BI12</f>
        <v>0.67700000000000005</v>
      </c>
      <c r="BJ12" s="56">
        <f>'[1]Замер Актив 16.12.2020'!BJ12</f>
        <v>0.22</v>
      </c>
      <c r="BK12" s="56">
        <f>'[1]Замер Актив 16.12.2020'!BK12</f>
        <v>0.65800000000000003</v>
      </c>
      <c r="BL12" s="56">
        <f>'[1]Замер Актив 16.12.2020'!BL12</f>
        <v>0</v>
      </c>
      <c r="BM12" s="23">
        <f t="shared" si="6"/>
        <v>1.5550000000000002</v>
      </c>
      <c r="BN12" s="56">
        <f>'[1]Замер Актив 16.12.2020'!BN12</f>
        <v>12.397</v>
      </c>
      <c r="BO12" s="56">
        <f>'[1]Замер Актив 16.12.2020'!BO12</f>
        <v>11.593999999999999</v>
      </c>
      <c r="BP12" s="23">
        <f t="shared" si="7"/>
        <v>23.991</v>
      </c>
      <c r="BQ12" s="56">
        <f>'[1]Замер Актив 16.12.2020'!BQ12</f>
        <v>1.2909999999999999</v>
      </c>
      <c r="BR12" s="56">
        <f>'[1]Замер Актив 16.12.2020'!BR12</f>
        <v>2.0129999999999999</v>
      </c>
      <c r="BS12" s="56">
        <f>'[1]Замер Актив 16.12.2020'!BS12</f>
        <v>0.63800000000000001</v>
      </c>
      <c r="BT12" s="56">
        <f>'[1]Замер Актив 16.12.2020'!BT12</f>
        <v>1.9870000000000001</v>
      </c>
      <c r="BU12" s="56">
        <f>'[1]Замер Актив 16.12.2020'!BU12</f>
        <v>0.30499999999999999</v>
      </c>
      <c r="BV12" s="56">
        <f>'[1]Замер Актив 16.12.2020'!BV12</f>
        <v>1.8260000000000001</v>
      </c>
      <c r="BW12" s="56">
        <f>'[1]Замер Актив 16.12.2020'!BW12</f>
        <v>1E-3</v>
      </c>
      <c r="BX12" s="56">
        <f>'[1]Замер Актив 16.12.2020'!BX12</f>
        <v>1E-3</v>
      </c>
      <c r="BY12" s="23">
        <f t="shared" ref="BY12:BY34" si="12">SUM(BQ12:BX12)</f>
        <v>8.0619999999999994</v>
      </c>
      <c r="BZ12" s="56">
        <f>'[1]Замер Актив 16.12.2020'!BZ12</f>
        <v>0.111</v>
      </c>
      <c r="CA12" s="23"/>
      <c r="CB12" s="23"/>
      <c r="CC12" s="33">
        <f t="shared" ref="CC12:CC34" si="13">$N12+$Q12+$Z12+$AI12+$AR12+$AU12+$BA12+$BH12+$BM12+$BP12+$BY12-$BZ12*1</f>
        <v>173.14300000000003</v>
      </c>
      <c r="CD12" s="5">
        <f>'[1]Замер Актив 16.12.2020'!CD12</f>
        <v>173143</v>
      </c>
      <c r="CE12" s="31">
        <f t="shared" ref="CE12:CE34" si="14">CC12-CD12/1000</f>
        <v>0</v>
      </c>
    </row>
    <row r="13" spans="1:83" s="5" customFormat="1" ht="12.75" customHeight="1">
      <c r="A13" s="20">
        <f t="shared" ref="A13:A34" si="15">$A$11</f>
        <v>44181</v>
      </c>
      <c r="B13" s="21" t="s">
        <v>40</v>
      </c>
      <c r="C13" s="22">
        <f t="shared" si="1"/>
        <v>173.02</v>
      </c>
      <c r="D13" s="56">
        <f>'[1]Замер Актив 16.12.2020'!D13</f>
        <v>0</v>
      </c>
      <c r="E13" s="56">
        <f>'[1]Замер Актив 16.12.2020'!E13</f>
        <v>2.5390000000000001</v>
      </c>
      <c r="F13" s="56">
        <f>'[1]Замер Актив 16.12.2020'!F13</f>
        <v>3.6960000000000002</v>
      </c>
      <c r="G13" s="56">
        <f>'[1]Замер Актив 16.12.2020'!G13</f>
        <v>3.1120000000000001</v>
      </c>
      <c r="H13" s="56">
        <f>'[1]Замер Актив 16.12.2020'!H13</f>
        <v>1E-3</v>
      </c>
      <c r="I13" s="56">
        <f>'[1]Замер Актив 16.12.2020'!I13</f>
        <v>1E-3</v>
      </c>
      <c r="J13" s="56">
        <f>'[1]Замер Актив 16.12.2020'!J13</f>
        <v>0.72099999999999997</v>
      </c>
      <c r="K13" s="56">
        <f>'[1]Замер Актив 16.12.2020'!K13</f>
        <v>0.23599999999999999</v>
      </c>
      <c r="L13" s="56">
        <f>'[1]Замер Актив 16.12.2020'!L13</f>
        <v>8.6690000000000005</v>
      </c>
      <c r="M13" s="56">
        <f>'[1]Замер Актив 16.12.2020'!M13</f>
        <v>4.88</v>
      </c>
      <c r="N13" s="35">
        <f t="shared" si="8"/>
        <v>23.855</v>
      </c>
      <c r="O13" s="56">
        <f>'[1]Замер Актив 16.12.2020'!O13</f>
        <v>13.468</v>
      </c>
      <c r="P13" s="56">
        <f>'[1]Замер Актив 16.12.2020'!P13</f>
        <v>3.98</v>
      </c>
      <c r="Q13" s="35">
        <f t="shared" si="9"/>
        <v>17.448</v>
      </c>
      <c r="R13" s="56">
        <f>'[1]Замер Актив 16.12.2020'!R13</f>
        <v>0</v>
      </c>
      <c r="S13" s="56">
        <f>'[1]Замер Актив 16.12.2020'!S13</f>
        <v>0</v>
      </c>
      <c r="T13" s="56">
        <f>'[1]Замер Актив 16.12.2020'!T13</f>
        <v>0</v>
      </c>
      <c r="U13" s="56">
        <f>'[1]Замер Актив 16.12.2020'!U13</f>
        <v>0</v>
      </c>
      <c r="V13" s="56">
        <f>'[1]Замер Актив 16.12.2020'!V13</f>
        <v>0</v>
      </c>
      <c r="W13" s="56">
        <f>'[1]Замер Актив 16.12.2020'!W13</f>
        <v>0</v>
      </c>
      <c r="X13" s="56">
        <f>'[1]Замер Актив 16.12.2020'!X13</f>
        <v>1E-3</v>
      </c>
      <c r="Y13" s="56">
        <f>'[1]Замер Актив 16.12.2020'!Y13</f>
        <v>0</v>
      </c>
      <c r="Z13" s="23">
        <f t="shared" si="2"/>
        <v>1E-3</v>
      </c>
      <c r="AA13" s="56">
        <f>'[1]Замер Актив 16.12.2020'!AA13</f>
        <v>8.2989999999999995</v>
      </c>
      <c r="AB13" s="56">
        <f>'[1]Замер Актив 16.12.2020'!AB13</f>
        <v>2.778</v>
      </c>
      <c r="AC13" s="56">
        <f>'[1]Замер Актив 16.12.2020'!AC13</f>
        <v>11.314</v>
      </c>
      <c r="AD13" s="56">
        <f>'[1]Замер Актив 16.12.2020'!AD13</f>
        <v>4.9749999999999996</v>
      </c>
      <c r="AE13" s="56">
        <f>'[1]Замер Актив 16.12.2020'!AE13</f>
        <v>5.109</v>
      </c>
      <c r="AF13" s="56">
        <f>'[1]Замер Актив 16.12.2020'!AF13</f>
        <v>4.306</v>
      </c>
      <c r="AG13" s="56">
        <f>'[1]Замер Актив 16.12.2020'!AG13</f>
        <v>0</v>
      </c>
      <c r="AH13" s="56">
        <f>'[1]Замер Актив 16.12.2020'!AH13</f>
        <v>0</v>
      </c>
      <c r="AI13" s="23">
        <f t="shared" si="3"/>
        <v>36.780999999999999</v>
      </c>
      <c r="AJ13" s="56">
        <f>'[1]Замер Актив 16.12.2020'!AJ13</f>
        <v>2.8639999999999999</v>
      </c>
      <c r="AK13" s="56">
        <f>'[1]Замер Актив 16.12.2020'!AK13</f>
        <v>4.75</v>
      </c>
      <c r="AL13" s="56">
        <f>'[1]Замер Актив 16.12.2020'!AL13</f>
        <v>2.8039999999999998</v>
      </c>
      <c r="AM13" s="56">
        <f>'[1]Замер Актив 16.12.2020'!AM13</f>
        <v>7.17</v>
      </c>
      <c r="AN13" s="56">
        <f>'[1]Замер Актив 16.12.2020'!AN13</f>
        <v>0.50700000000000001</v>
      </c>
      <c r="AO13" s="56">
        <f>'[1]Замер Актив 16.12.2020'!AO13</f>
        <v>9.1609999999999996</v>
      </c>
      <c r="AP13" s="56">
        <f>'[1]Замер Актив 16.12.2020'!AP13</f>
        <v>0</v>
      </c>
      <c r="AQ13" s="56">
        <f>'[1]Замер Актив 16.12.2020'!AQ13</f>
        <v>0</v>
      </c>
      <c r="AR13" s="23">
        <f t="shared" si="4"/>
        <v>27.256</v>
      </c>
      <c r="AS13" s="56">
        <f>'[1]Замер Актив 16.12.2020'!AS13</f>
        <v>1.379</v>
      </c>
      <c r="AT13" s="56">
        <f>'[1]Замер Актив 16.12.2020'!AT13</f>
        <v>0.54200000000000004</v>
      </c>
      <c r="AU13" s="23">
        <f t="shared" si="10"/>
        <v>1.921</v>
      </c>
      <c r="AV13" s="56">
        <f>'[1]Замер Актив 16.12.2020'!AV13</f>
        <v>0</v>
      </c>
      <c r="AW13" s="56">
        <f>'[1]Замер Актив 16.12.2020'!AW13</f>
        <v>1E-3</v>
      </c>
      <c r="AX13" s="56">
        <f>'[1]Замер Актив 16.12.2020'!AX13</f>
        <v>7.3330000000000002</v>
      </c>
      <c r="AY13" s="56">
        <f>'[1]Замер Актив 16.12.2020'!AY13</f>
        <v>6.141</v>
      </c>
      <c r="AZ13" s="56">
        <f>'[1]Замер Актив 16.12.2020'!AZ13</f>
        <v>0</v>
      </c>
      <c r="BA13" s="23">
        <f t="shared" si="11"/>
        <v>13.475000000000001</v>
      </c>
      <c r="BB13" s="56">
        <f>'[1]Замер Актив 16.12.2020'!BB13</f>
        <v>2.6349999999999998</v>
      </c>
      <c r="BC13" s="56">
        <f>'[1]Замер Актив 16.12.2020'!BC13</f>
        <v>2.589</v>
      </c>
      <c r="BD13" s="56">
        <f>'[1]Замер Актив 16.12.2020'!BD13</f>
        <v>1.8220000000000001</v>
      </c>
      <c r="BE13" s="56">
        <f>'[1]Замер Актив 16.12.2020'!BE13</f>
        <v>5.8689999999999998</v>
      </c>
      <c r="BF13" s="56">
        <f>'[1]Замер Актив 16.12.2020'!BF13</f>
        <v>2.6040000000000001</v>
      </c>
      <c r="BG13" s="56">
        <f>'[1]Замер Актив 16.12.2020'!BG13</f>
        <v>3.2450000000000001</v>
      </c>
      <c r="BH13" s="23">
        <f t="shared" si="5"/>
        <v>18.763999999999999</v>
      </c>
      <c r="BI13" s="56">
        <f>'[1]Замер Актив 16.12.2020'!BI13</f>
        <v>0.68200000000000005</v>
      </c>
      <c r="BJ13" s="56">
        <f>'[1]Замер Актив 16.12.2020'!BJ13</f>
        <v>0.20100000000000001</v>
      </c>
      <c r="BK13" s="56">
        <f>'[1]Замер Актив 16.12.2020'!BK13</f>
        <v>0.66</v>
      </c>
      <c r="BL13" s="56">
        <f>'[1]Замер Актив 16.12.2020'!BL13</f>
        <v>-1E-3</v>
      </c>
      <c r="BM13" s="23">
        <f t="shared" si="6"/>
        <v>1.5420000000000003</v>
      </c>
      <c r="BN13" s="56">
        <f>'[1]Замер Актив 16.12.2020'!BN13</f>
        <v>12.433</v>
      </c>
      <c r="BO13" s="56">
        <f>'[1]Замер Актив 16.12.2020'!BO13</f>
        <v>11.585000000000001</v>
      </c>
      <c r="BP13" s="23">
        <f t="shared" si="7"/>
        <v>24.018000000000001</v>
      </c>
      <c r="BQ13" s="56">
        <f>'[1]Замер Актив 16.12.2020'!BQ13</f>
        <v>1.29</v>
      </c>
      <c r="BR13" s="56">
        <f>'[1]Замер Актив 16.12.2020'!BR13</f>
        <v>2.0129999999999999</v>
      </c>
      <c r="BS13" s="56">
        <f>'[1]Замер Актив 16.12.2020'!BS13</f>
        <v>0.63900000000000001</v>
      </c>
      <c r="BT13" s="56">
        <f>'[1]Замер Актив 16.12.2020'!BT13</f>
        <v>1.9990000000000001</v>
      </c>
      <c r="BU13" s="56">
        <f>'[1]Замер Актив 16.12.2020'!BU13</f>
        <v>0.30599999999999999</v>
      </c>
      <c r="BV13" s="56">
        <f>'[1]Замер Актив 16.12.2020'!BV13</f>
        <v>1.825</v>
      </c>
      <c r="BW13" s="56">
        <f>'[1]Замер Актив 16.12.2020'!BW13</f>
        <v>0</v>
      </c>
      <c r="BX13" s="56">
        <f>'[1]Замер Актив 16.12.2020'!BX13</f>
        <v>0</v>
      </c>
      <c r="BY13" s="23">
        <f t="shared" si="12"/>
        <v>8.072000000000001</v>
      </c>
      <c r="BZ13" s="56">
        <f>'[1]Замер Актив 16.12.2020'!BZ13</f>
        <v>0.113</v>
      </c>
      <c r="CA13" s="23"/>
      <c r="CB13" s="23"/>
      <c r="CC13" s="33">
        <f t="shared" si="13"/>
        <v>173.02</v>
      </c>
      <c r="CD13" s="5">
        <f>'[1]Замер Актив 16.12.2020'!CD13</f>
        <v>173020</v>
      </c>
      <c r="CE13" s="31">
        <f t="shared" si="14"/>
        <v>0</v>
      </c>
    </row>
    <row r="14" spans="1:83" s="5" customFormat="1" ht="12.75" customHeight="1">
      <c r="A14" s="20">
        <f t="shared" si="15"/>
        <v>44181</v>
      </c>
      <c r="B14" s="21" t="s">
        <v>41</v>
      </c>
      <c r="C14" s="22">
        <f t="shared" si="1"/>
        <v>173.00799999999998</v>
      </c>
      <c r="D14" s="56">
        <f>'[1]Замер Актив 16.12.2020'!D14</f>
        <v>0</v>
      </c>
      <c r="E14" s="56">
        <f>'[1]Замер Актив 16.12.2020'!E14</f>
        <v>2.5459999999999998</v>
      </c>
      <c r="F14" s="56">
        <f>'[1]Замер Актив 16.12.2020'!F14</f>
        <v>3.698</v>
      </c>
      <c r="G14" s="56">
        <f>'[1]Замер Актив 16.12.2020'!G14</f>
        <v>3.1059999999999999</v>
      </c>
      <c r="H14" s="56">
        <f>'[1]Замер Актив 16.12.2020'!H14</f>
        <v>0</v>
      </c>
      <c r="I14" s="56">
        <f>'[1]Замер Актив 16.12.2020'!I14</f>
        <v>0</v>
      </c>
      <c r="J14" s="56">
        <f>'[1]Замер Актив 16.12.2020'!J14</f>
        <v>0.72199999999999998</v>
      </c>
      <c r="K14" s="56">
        <f>'[1]Замер Актив 16.12.2020'!K14</f>
        <v>0.23799999999999999</v>
      </c>
      <c r="L14" s="56">
        <f>'[1]Замер Актив 16.12.2020'!L14</f>
        <v>8.67</v>
      </c>
      <c r="M14" s="56">
        <f>'[1]Замер Актив 16.12.2020'!M14</f>
        <v>4.8890000000000002</v>
      </c>
      <c r="N14" s="35">
        <f t="shared" si="8"/>
        <v>23.868999999999996</v>
      </c>
      <c r="O14" s="56">
        <f>'[1]Замер Актив 16.12.2020'!O14</f>
        <v>13.461</v>
      </c>
      <c r="P14" s="56">
        <f>'[1]Замер Актив 16.12.2020'!P14</f>
        <v>3.956</v>
      </c>
      <c r="Q14" s="35">
        <f t="shared" si="9"/>
        <v>17.417000000000002</v>
      </c>
      <c r="R14" s="56">
        <f>'[1]Замер Актив 16.12.2020'!R14</f>
        <v>0</v>
      </c>
      <c r="S14" s="56">
        <f>'[1]Замер Актив 16.12.2020'!S14</f>
        <v>0</v>
      </c>
      <c r="T14" s="56">
        <f>'[1]Замер Актив 16.12.2020'!T14</f>
        <v>0</v>
      </c>
      <c r="U14" s="56">
        <f>'[1]Замер Актив 16.12.2020'!U14</f>
        <v>0</v>
      </c>
      <c r="V14" s="56">
        <f>'[1]Замер Актив 16.12.2020'!V14</f>
        <v>0</v>
      </c>
      <c r="W14" s="56">
        <f>'[1]Замер Актив 16.12.2020'!W14</f>
        <v>0</v>
      </c>
      <c r="X14" s="56">
        <f>'[1]Замер Актив 16.12.2020'!X14</f>
        <v>1E-3</v>
      </c>
      <c r="Y14" s="56">
        <f>'[1]Замер Актив 16.12.2020'!Y14</f>
        <v>0</v>
      </c>
      <c r="Z14" s="23">
        <f t="shared" si="2"/>
        <v>1E-3</v>
      </c>
      <c r="AA14" s="56">
        <f>'[1]Замер Актив 16.12.2020'!AA14</f>
        <v>8.3249999999999993</v>
      </c>
      <c r="AB14" s="56">
        <f>'[1]Замер Актив 16.12.2020'!AB14</f>
        <v>2.7869999999999999</v>
      </c>
      <c r="AC14" s="56">
        <f>'[1]Замер Актив 16.12.2020'!AC14</f>
        <v>11.295999999999999</v>
      </c>
      <c r="AD14" s="56">
        <f>'[1]Замер Актив 16.12.2020'!AD14</f>
        <v>5</v>
      </c>
      <c r="AE14" s="56">
        <f>'[1]Замер Актив 16.12.2020'!AE14</f>
        <v>5.1120000000000001</v>
      </c>
      <c r="AF14" s="56">
        <f>'[1]Замер Актив 16.12.2020'!AF14</f>
        <v>4.306</v>
      </c>
      <c r="AG14" s="56">
        <f>'[1]Замер Актив 16.12.2020'!AG14</f>
        <v>0</v>
      </c>
      <c r="AH14" s="56">
        <f>'[1]Замер Актив 16.12.2020'!AH14</f>
        <v>0</v>
      </c>
      <c r="AI14" s="23">
        <f t="shared" si="3"/>
        <v>36.825999999999993</v>
      </c>
      <c r="AJ14" s="56">
        <f>'[1]Замер Актив 16.12.2020'!AJ14</f>
        <v>2.8620000000000001</v>
      </c>
      <c r="AK14" s="56">
        <f>'[1]Замер Актив 16.12.2020'!AK14</f>
        <v>4.7670000000000003</v>
      </c>
      <c r="AL14" s="56">
        <f>'[1]Замер Актив 16.12.2020'!AL14</f>
        <v>2.843</v>
      </c>
      <c r="AM14" s="56">
        <f>'[1]Замер Актив 16.12.2020'!AM14</f>
        <v>7.194</v>
      </c>
      <c r="AN14" s="56">
        <f>'[1]Замер Актив 16.12.2020'!AN14</f>
        <v>0.51200000000000001</v>
      </c>
      <c r="AO14" s="56">
        <f>'[1]Замер Актив 16.12.2020'!AO14</f>
        <v>9.1720000000000006</v>
      </c>
      <c r="AP14" s="56">
        <f>'[1]Замер Актив 16.12.2020'!AP14</f>
        <v>0</v>
      </c>
      <c r="AQ14" s="56">
        <f>'[1]Замер Актив 16.12.2020'!AQ14</f>
        <v>0</v>
      </c>
      <c r="AR14" s="23">
        <f t="shared" si="4"/>
        <v>27.35</v>
      </c>
      <c r="AS14" s="56">
        <f>'[1]Замер Актив 16.12.2020'!AS14</f>
        <v>1.383</v>
      </c>
      <c r="AT14" s="56">
        <f>'[1]Замер Актив 16.12.2020'!AT14</f>
        <v>0.54600000000000004</v>
      </c>
      <c r="AU14" s="23">
        <f t="shared" si="10"/>
        <v>1.929</v>
      </c>
      <c r="AV14" s="56">
        <f>'[1]Замер Актив 16.12.2020'!AV14</f>
        <v>0</v>
      </c>
      <c r="AW14" s="56">
        <f>'[1]Замер Актив 16.12.2020'!AW14</f>
        <v>0</v>
      </c>
      <c r="AX14" s="56">
        <f>'[1]Замер Актив 16.12.2020'!AX14</f>
        <v>7.266</v>
      </c>
      <c r="AY14" s="56">
        <f>'[1]Замер Актив 16.12.2020'!AY14</f>
        <v>6.14</v>
      </c>
      <c r="AZ14" s="56">
        <f>'[1]Замер Актив 16.12.2020'!AZ14</f>
        <v>0</v>
      </c>
      <c r="BA14" s="23">
        <f t="shared" si="11"/>
        <v>13.405999999999999</v>
      </c>
      <c r="BB14" s="56">
        <f>'[1]Замер Актив 16.12.2020'!BB14</f>
        <v>2.58</v>
      </c>
      <c r="BC14" s="56">
        <f>'[1]Замер Актив 16.12.2020'!BC14</f>
        <v>2.593</v>
      </c>
      <c r="BD14" s="56">
        <f>'[1]Замер Актив 16.12.2020'!BD14</f>
        <v>1.827</v>
      </c>
      <c r="BE14" s="56">
        <f>'[1]Замер Актив 16.12.2020'!BE14</f>
        <v>5.8710000000000004</v>
      </c>
      <c r="BF14" s="56">
        <f>'[1]Замер Актив 16.12.2020'!BF14</f>
        <v>2.5979999999999999</v>
      </c>
      <c r="BG14" s="56">
        <f>'[1]Замер Актив 16.12.2020'!BG14</f>
        <v>3.2450000000000001</v>
      </c>
      <c r="BH14" s="23">
        <f t="shared" si="5"/>
        <v>18.714000000000002</v>
      </c>
      <c r="BI14" s="56">
        <f>'[1]Замер Актив 16.12.2020'!BI14</f>
        <v>0.67600000000000005</v>
      </c>
      <c r="BJ14" s="56">
        <f>'[1]Замер Актив 16.12.2020'!BJ14</f>
        <v>0.217</v>
      </c>
      <c r="BK14" s="56">
        <f>'[1]Замер Актив 16.12.2020'!BK14</f>
        <v>0.65900000000000003</v>
      </c>
      <c r="BL14" s="56">
        <f>'[1]Замер Актив 16.12.2020'!BL14</f>
        <v>-1E-3</v>
      </c>
      <c r="BM14" s="23">
        <f t="shared" si="6"/>
        <v>1.5510000000000002</v>
      </c>
      <c r="BN14" s="56">
        <f>'[1]Замер Актив 16.12.2020'!BN14</f>
        <v>12.407</v>
      </c>
      <c r="BO14" s="56">
        <f>'[1]Замер Актив 16.12.2020'!BO14</f>
        <v>11.612</v>
      </c>
      <c r="BP14" s="23">
        <f t="shared" si="7"/>
        <v>24.018999999999998</v>
      </c>
      <c r="BQ14" s="56">
        <f>'[1]Замер Актив 16.12.2020'!BQ14</f>
        <v>1.29</v>
      </c>
      <c r="BR14" s="56">
        <f>'[1]Замер Актив 16.12.2020'!BR14</f>
        <v>1.9870000000000001</v>
      </c>
      <c r="BS14" s="56">
        <f>'[1]Замер Актив 16.12.2020'!BS14</f>
        <v>0.64100000000000001</v>
      </c>
      <c r="BT14" s="56">
        <f>'[1]Замер Актив 16.12.2020'!BT14</f>
        <v>1.9910000000000001</v>
      </c>
      <c r="BU14" s="56">
        <f>'[1]Замер Актив 16.12.2020'!BU14</f>
        <v>0.3</v>
      </c>
      <c r="BV14" s="56">
        <f>'[1]Замер Актив 16.12.2020'!BV14</f>
        <v>1.8260000000000001</v>
      </c>
      <c r="BW14" s="56">
        <f>'[1]Замер Актив 16.12.2020'!BW14</f>
        <v>0</v>
      </c>
      <c r="BX14" s="56">
        <f>'[1]Замер Актив 16.12.2020'!BX14</f>
        <v>1E-3</v>
      </c>
      <c r="BY14" s="23">
        <f t="shared" si="12"/>
        <v>8.0359999999999996</v>
      </c>
      <c r="BZ14" s="56">
        <f>'[1]Замер Актив 16.12.2020'!BZ14</f>
        <v>0.11</v>
      </c>
      <c r="CA14" s="23"/>
      <c r="CB14" s="23"/>
      <c r="CC14" s="33">
        <f t="shared" si="13"/>
        <v>173.00799999999998</v>
      </c>
      <c r="CD14" s="5">
        <f>'[1]Замер Актив 16.12.2020'!CD14</f>
        <v>173008</v>
      </c>
      <c r="CE14" s="31">
        <f t="shared" si="14"/>
        <v>0</v>
      </c>
    </row>
    <row r="15" spans="1:83" s="5" customFormat="1">
      <c r="A15" s="20">
        <f t="shared" si="15"/>
        <v>44181</v>
      </c>
      <c r="B15" s="21" t="s">
        <v>42</v>
      </c>
      <c r="C15" s="22">
        <f t="shared" si="1"/>
        <v>173.42900000000003</v>
      </c>
      <c r="D15" s="56">
        <f>'[1]Замер Актив 16.12.2020'!D15</f>
        <v>0</v>
      </c>
      <c r="E15" s="56">
        <f>'[1]Замер Актив 16.12.2020'!E15</f>
        <v>2.5</v>
      </c>
      <c r="F15" s="56">
        <f>'[1]Замер Актив 16.12.2020'!F15</f>
        <v>3.6859999999999999</v>
      </c>
      <c r="G15" s="56">
        <f>'[1]Замер Актив 16.12.2020'!G15</f>
        <v>3.1179999999999999</v>
      </c>
      <c r="H15" s="56">
        <f>'[1]Замер Актив 16.12.2020'!H15</f>
        <v>0</v>
      </c>
      <c r="I15" s="56">
        <f>'[1]Замер Актив 16.12.2020'!I15</f>
        <v>0</v>
      </c>
      <c r="J15" s="56">
        <f>'[1]Замер Актив 16.12.2020'!J15</f>
        <v>0.73599999999999999</v>
      </c>
      <c r="K15" s="56">
        <f>'[1]Замер Актив 16.12.2020'!K15</f>
        <v>0.254</v>
      </c>
      <c r="L15" s="56">
        <f>'[1]Замер Актив 16.12.2020'!L15</f>
        <v>8.6690000000000005</v>
      </c>
      <c r="M15" s="56">
        <f>'[1]Замер Актив 16.12.2020'!M15</f>
        <v>4.8949999999999996</v>
      </c>
      <c r="N15" s="35">
        <f t="shared" si="8"/>
        <v>23.858000000000001</v>
      </c>
      <c r="O15" s="56">
        <f>'[1]Замер Актив 16.12.2020'!O15</f>
        <v>13.412000000000001</v>
      </c>
      <c r="P15" s="56">
        <f>'[1]Замер Актив 16.12.2020'!P15</f>
        <v>4.0220000000000002</v>
      </c>
      <c r="Q15" s="35">
        <f t="shared" si="9"/>
        <v>17.434000000000001</v>
      </c>
      <c r="R15" s="56">
        <f>'[1]Замер Актив 16.12.2020'!R15</f>
        <v>0</v>
      </c>
      <c r="S15" s="56">
        <f>'[1]Замер Актив 16.12.2020'!S15</f>
        <v>0</v>
      </c>
      <c r="T15" s="56">
        <f>'[1]Замер Актив 16.12.2020'!T15</f>
        <v>0</v>
      </c>
      <c r="U15" s="56">
        <f>'[1]Замер Актив 16.12.2020'!U15</f>
        <v>0</v>
      </c>
      <c r="V15" s="56">
        <f>'[1]Замер Актив 16.12.2020'!V15</f>
        <v>0</v>
      </c>
      <c r="W15" s="56">
        <f>'[1]Замер Актив 16.12.2020'!W15</f>
        <v>0</v>
      </c>
      <c r="X15" s="56">
        <f>'[1]Замер Актив 16.12.2020'!X15</f>
        <v>1E-3</v>
      </c>
      <c r="Y15" s="56">
        <f>'[1]Замер Актив 16.12.2020'!Y15</f>
        <v>0</v>
      </c>
      <c r="Z15" s="23">
        <f t="shared" si="2"/>
        <v>1E-3</v>
      </c>
      <c r="AA15" s="56">
        <f>'[1]Замер Актив 16.12.2020'!AA15</f>
        <v>8.3789999999999996</v>
      </c>
      <c r="AB15" s="56">
        <f>'[1]Замер Актив 16.12.2020'!AB15</f>
        <v>2.7549999999999999</v>
      </c>
      <c r="AC15" s="56">
        <f>'[1]Замер Актив 16.12.2020'!AC15</f>
        <v>11.395</v>
      </c>
      <c r="AD15" s="56">
        <f>'[1]Замер Актив 16.12.2020'!AD15</f>
        <v>5.0149999999999997</v>
      </c>
      <c r="AE15" s="56">
        <f>'[1]Замер Актив 16.12.2020'!AE15</f>
        <v>5.1130000000000004</v>
      </c>
      <c r="AF15" s="56">
        <f>'[1]Замер Актив 16.12.2020'!AF15</f>
        <v>4.3029999999999999</v>
      </c>
      <c r="AG15" s="56">
        <f>'[1]Замер Актив 16.12.2020'!AG15</f>
        <v>0</v>
      </c>
      <c r="AH15" s="56">
        <f>'[1]Замер Актив 16.12.2020'!AH15</f>
        <v>0</v>
      </c>
      <c r="AI15" s="23">
        <f t="shared" si="3"/>
        <v>36.96</v>
      </c>
      <c r="AJ15" s="56">
        <f>'[1]Замер Актив 16.12.2020'!AJ15</f>
        <v>2.8</v>
      </c>
      <c r="AK15" s="56">
        <f>'[1]Замер Актив 16.12.2020'!AK15</f>
        <v>4.7859999999999996</v>
      </c>
      <c r="AL15" s="56">
        <f>'[1]Замер Актив 16.12.2020'!AL15</f>
        <v>2.8580000000000001</v>
      </c>
      <c r="AM15" s="56">
        <f>'[1]Замер Актив 16.12.2020'!AM15</f>
        <v>7.2560000000000002</v>
      </c>
      <c r="AN15" s="56">
        <f>'[1]Замер Актив 16.12.2020'!AN15</f>
        <v>0.50700000000000001</v>
      </c>
      <c r="AO15" s="56">
        <f>'[1]Замер Актив 16.12.2020'!AO15</f>
        <v>9.2189999999999994</v>
      </c>
      <c r="AP15" s="56">
        <f>'[1]Замер Актив 16.12.2020'!AP15</f>
        <v>0</v>
      </c>
      <c r="AQ15" s="56">
        <f>'[1]Замер Актив 16.12.2020'!AQ15</f>
        <v>0</v>
      </c>
      <c r="AR15" s="23">
        <f t="shared" si="4"/>
        <v>27.426000000000002</v>
      </c>
      <c r="AS15" s="56">
        <f>'[1]Замер Актив 16.12.2020'!AS15</f>
        <v>1.409</v>
      </c>
      <c r="AT15" s="56">
        <f>'[1]Замер Актив 16.12.2020'!AT15</f>
        <v>0.54700000000000004</v>
      </c>
      <c r="AU15" s="23">
        <f t="shared" si="10"/>
        <v>1.956</v>
      </c>
      <c r="AV15" s="56">
        <f>'[1]Замер Актив 16.12.2020'!AV15</f>
        <v>0</v>
      </c>
      <c r="AW15" s="56">
        <f>'[1]Замер Актив 16.12.2020'!AW15</f>
        <v>1E-3</v>
      </c>
      <c r="AX15" s="56">
        <f>'[1]Замер Актив 16.12.2020'!AX15</f>
        <v>7.2770000000000001</v>
      </c>
      <c r="AY15" s="56">
        <f>'[1]Замер Актив 16.12.2020'!AY15</f>
        <v>6.1710000000000003</v>
      </c>
      <c r="AZ15" s="56">
        <f>'[1]Замер Актив 16.12.2020'!AZ15</f>
        <v>0</v>
      </c>
      <c r="BA15" s="23">
        <f t="shared" si="11"/>
        <v>13.449000000000002</v>
      </c>
      <c r="BB15" s="56">
        <f>'[1]Замер Актив 16.12.2020'!BB15</f>
        <v>2.6349999999999998</v>
      </c>
      <c r="BC15" s="56">
        <f>'[1]Замер Актив 16.12.2020'!BC15</f>
        <v>2.6360000000000001</v>
      </c>
      <c r="BD15" s="56">
        <f>'[1]Замер Актив 16.12.2020'!BD15</f>
        <v>1.823</v>
      </c>
      <c r="BE15" s="56">
        <f>'[1]Замер Актив 16.12.2020'!BE15</f>
        <v>5.8860000000000001</v>
      </c>
      <c r="BF15" s="56">
        <f>'[1]Замер Актив 16.12.2020'!BF15</f>
        <v>2.6019999999999999</v>
      </c>
      <c r="BG15" s="56">
        <f>'[1]Замер Актив 16.12.2020'!BG15</f>
        <v>3.242</v>
      </c>
      <c r="BH15" s="23">
        <f t="shared" si="5"/>
        <v>18.824000000000002</v>
      </c>
      <c r="BI15" s="56">
        <f>'[1]Замер Актив 16.12.2020'!BI15</f>
        <v>0.68200000000000005</v>
      </c>
      <c r="BJ15" s="56">
        <f>'[1]Замер Актив 16.12.2020'!BJ15</f>
        <v>0.20599999999999999</v>
      </c>
      <c r="BK15" s="56">
        <f>'[1]Замер Актив 16.12.2020'!BK15</f>
        <v>0.65700000000000003</v>
      </c>
      <c r="BL15" s="56">
        <f>'[1]Замер Актив 16.12.2020'!BL15</f>
        <v>-2E-3</v>
      </c>
      <c r="BM15" s="23">
        <f t="shared" si="6"/>
        <v>1.5429999999999999</v>
      </c>
      <c r="BN15" s="56">
        <f>'[1]Замер Актив 16.12.2020'!BN15</f>
        <v>12.443</v>
      </c>
      <c r="BO15" s="56">
        <f>'[1]Замер Актив 16.12.2020'!BO15</f>
        <v>11.584</v>
      </c>
      <c r="BP15" s="23">
        <f t="shared" si="7"/>
        <v>24.027000000000001</v>
      </c>
      <c r="BQ15" s="56">
        <f>'[1]Замер Актив 16.12.2020'!BQ15</f>
        <v>1.296</v>
      </c>
      <c r="BR15" s="56">
        <f>'[1]Замер Актив 16.12.2020'!BR15</f>
        <v>2.0169999999999999</v>
      </c>
      <c r="BS15" s="56">
        <f>'[1]Замер Актив 16.12.2020'!BS15</f>
        <v>0.65100000000000002</v>
      </c>
      <c r="BT15" s="56">
        <f>'[1]Замер Актив 16.12.2020'!BT15</f>
        <v>1.974</v>
      </c>
      <c r="BU15" s="56">
        <f>'[1]Замер Актив 16.12.2020'!BU15</f>
        <v>0.30199999999999999</v>
      </c>
      <c r="BV15" s="56">
        <f>'[1]Замер Актив 16.12.2020'!BV15</f>
        <v>1.821</v>
      </c>
      <c r="BW15" s="56">
        <f>'[1]Замер Актив 16.12.2020'!BW15</f>
        <v>0</v>
      </c>
      <c r="BX15" s="56">
        <f>'[1]Замер Актив 16.12.2020'!BX15</f>
        <v>1E-3</v>
      </c>
      <c r="BY15" s="23">
        <f t="shared" si="12"/>
        <v>8.0619999999999994</v>
      </c>
      <c r="BZ15" s="56">
        <f>'[1]Замер Актив 16.12.2020'!BZ15</f>
        <v>0.111</v>
      </c>
      <c r="CA15" s="23"/>
      <c r="CB15" s="23"/>
      <c r="CC15" s="33">
        <f t="shared" si="13"/>
        <v>173.42900000000003</v>
      </c>
      <c r="CD15" s="5">
        <f>'[1]Замер Актив 16.12.2020'!CD15</f>
        <v>173429</v>
      </c>
      <c r="CE15" s="31">
        <f t="shared" si="14"/>
        <v>0</v>
      </c>
    </row>
    <row r="16" spans="1:83" s="5" customFormat="1">
      <c r="A16" s="20">
        <f t="shared" si="15"/>
        <v>44181</v>
      </c>
      <c r="B16" s="21" t="s">
        <v>43</v>
      </c>
      <c r="C16" s="22">
        <f t="shared" si="1"/>
        <v>173.73699999999999</v>
      </c>
      <c r="D16" s="56">
        <f>'[1]Замер Актив 16.12.2020'!D16</f>
        <v>0</v>
      </c>
      <c r="E16" s="56">
        <f>'[1]Замер Актив 16.12.2020'!E16</f>
        <v>2.5579999999999998</v>
      </c>
      <c r="F16" s="56">
        <f>'[1]Замер Актив 16.12.2020'!F16</f>
        <v>3.6680000000000001</v>
      </c>
      <c r="G16" s="56">
        <f>'[1]Замер Актив 16.12.2020'!G16</f>
        <v>3.12</v>
      </c>
      <c r="H16" s="56">
        <f>'[1]Замер Актив 16.12.2020'!H16</f>
        <v>1E-3</v>
      </c>
      <c r="I16" s="56">
        <f>'[1]Замер Актив 16.12.2020'!I16</f>
        <v>1E-3</v>
      </c>
      <c r="J16" s="56">
        <f>'[1]Замер Актив 16.12.2020'!J16</f>
        <v>0.74099999999999999</v>
      </c>
      <c r="K16" s="56">
        <f>'[1]Замер Актив 16.12.2020'!K16</f>
        <v>0.251</v>
      </c>
      <c r="L16" s="56">
        <f>'[1]Замер Актив 16.12.2020'!L16</f>
        <v>8.67</v>
      </c>
      <c r="M16" s="56">
        <f>'[1]Замер Актив 16.12.2020'!M16</f>
        <v>4.8920000000000003</v>
      </c>
      <c r="N16" s="35">
        <f t="shared" si="8"/>
        <v>23.901999999999997</v>
      </c>
      <c r="O16" s="56">
        <f>'[1]Замер Актив 16.12.2020'!O16</f>
        <v>13.417</v>
      </c>
      <c r="P16" s="56">
        <f>'[1]Замер Актив 16.12.2020'!P16</f>
        <v>4.0060000000000002</v>
      </c>
      <c r="Q16" s="35">
        <f t="shared" si="9"/>
        <v>17.423000000000002</v>
      </c>
      <c r="R16" s="56">
        <f>'[1]Замер Актив 16.12.2020'!R16</f>
        <v>0</v>
      </c>
      <c r="S16" s="56">
        <f>'[1]Замер Актив 16.12.2020'!S16</f>
        <v>0</v>
      </c>
      <c r="T16" s="56">
        <f>'[1]Замер Актив 16.12.2020'!T16</f>
        <v>0</v>
      </c>
      <c r="U16" s="56">
        <f>'[1]Замер Актив 16.12.2020'!U16</f>
        <v>0</v>
      </c>
      <c r="V16" s="56">
        <f>'[1]Замер Актив 16.12.2020'!V16</f>
        <v>1E-3</v>
      </c>
      <c r="W16" s="56">
        <f>'[1]Замер Актив 16.12.2020'!W16</f>
        <v>0</v>
      </c>
      <c r="X16" s="56">
        <f>'[1]Замер Актив 16.12.2020'!X16</f>
        <v>1E-3</v>
      </c>
      <c r="Y16" s="56">
        <f>'[1]Замер Актив 16.12.2020'!Y16</f>
        <v>0</v>
      </c>
      <c r="Z16" s="23">
        <f t="shared" si="2"/>
        <v>2E-3</v>
      </c>
      <c r="AA16" s="56">
        <f>'[1]Замер Актив 16.12.2020'!AA16</f>
        <v>8.2759999999999998</v>
      </c>
      <c r="AB16" s="56">
        <f>'[1]Замер Актив 16.12.2020'!AB16</f>
        <v>2.7189999999999999</v>
      </c>
      <c r="AC16" s="56">
        <f>'[1]Замер Актив 16.12.2020'!AC16</f>
        <v>11.34</v>
      </c>
      <c r="AD16" s="56">
        <f>'[1]Замер Актив 16.12.2020'!AD16</f>
        <v>4.9749999999999996</v>
      </c>
      <c r="AE16" s="56">
        <f>'[1]Замер Актив 16.12.2020'!AE16</f>
        <v>5.0919999999999996</v>
      </c>
      <c r="AF16" s="56">
        <f>'[1]Замер Актив 16.12.2020'!AF16</f>
        <v>4.2960000000000003</v>
      </c>
      <c r="AG16" s="56">
        <f>'[1]Замер Актив 16.12.2020'!AG16</f>
        <v>0</v>
      </c>
      <c r="AH16" s="56">
        <f>'[1]Замер Актив 16.12.2020'!AH16</f>
        <v>0</v>
      </c>
      <c r="AI16" s="23">
        <f t="shared" si="3"/>
        <v>36.698</v>
      </c>
      <c r="AJ16" s="56">
        <f>'[1]Замер Актив 16.12.2020'!AJ16</f>
        <v>2.8580000000000001</v>
      </c>
      <c r="AK16" s="56">
        <f>'[1]Замер Актив 16.12.2020'!AK16</f>
        <v>4.84</v>
      </c>
      <c r="AL16" s="56">
        <f>'[1]Замер Актив 16.12.2020'!AL16</f>
        <v>2.8370000000000002</v>
      </c>
      <c r="AM16" s="56">
        <f>'[1]Замер Актив 16.12.2020'!AM16</f>
        <v>7.266</v>
      </c>
      <c r="AN16" s="56">
        <f>'[1]Замер Актив 16.12.2020'!AN16</f>
        <v>0.51900000000000002</v>
      </c>
      <c r="AO16" s="56">
        <f>'[1]Замер Актив 16.12.2020'!AO16</f>
        <v>9.4510000000000005</v>
      </c>
      <c r="AP16" s="56">
        <f>'[1]Замер Актив 16.12.2020'!AP16</f>
        <v>0</v>
      </c>
      <c r="AQ16" s="56">
        <f>'[1]Замер Актив 16.12.2020'!AQ16</f>
        <v>0</v>
      </c>
      <c r="AR16" s="23">
        <f t="shared" si="4"/>
        <v>27.771000000000001</v>
      </c>
      <c r="AS16" s="56">
        <f>'[1]Замер Актив 16.12.2020'!AS16</f>
        <v>1.407</v>
      </c>
      <c r="AT16" s="56">
        <f>'[1]Замер Актив 16.12.2020'!AT16</f>
        <v>0.55200000000000005</v>
      </c>
      <c r="AU16" s="23">
        <f t="shared" si="10"/>
        <v>1.9590000000000001</v>
      </c>
      <c r="AV16" s="56">
        <f>'[1]Замер Актив 16.12.2020'!AV16</f>
        <v>0</v>
      </c>
      <c r="AW16" s="56">
        <f>'[1]Замер Актив 16.12.2020'!AW16</f>
        <v>0</v>
      </c>
      <c r="AX16" s="56">
        <f>'[1]Замер Актив 16.12.2020'!AX16</f>
        <v>7.266</v>
      </c>
      <c r="AY16" s="56">
        <f>'[1]Замер Актив 16.12.2020'!AY16</f>
        <v>6.1689999999999996</v>
      </c>
      <c r="AZ16" s="56">
        <f>'[1]Замер Актив 16.12.2020'!AZ16</f>
        <v>-1E-3</v>
      </c>
      <c r="BA16" s="23">
        <f t="shared" si="11"/>
        <v>13.433999999999999</v>
      </c>
      <c r="BB16" s="56">
        <f>'[1]Замер Актив 16.12.2020'!BB16</f>
        <v>2.73</v>
      </c>
      <c r="BC16" s="56">
        <f>'[1]Замер Актив 16.12.2020'!BC16</f>
        <v>2.7429999999999999</v>
      </c>
      <c r="BD16" s="56">
        <f>'[1]Замер Актив 16.12.2020'!BD16</f>
        <v>1.7390000000000001</v>
      </c>
      <c r="BE16" s="56">
        <f>'[1]Замер Актив 16.12.2020'!BE16</f>
        <v>5.8719999999999999</v>
      </c>
      <c r="BF16" s="56">
        <f>'[1]Замер Актив 16.12.2020'!BF16</f>
        <v>2.6110000000000002</v>
      </c>
      <c r="BG16" s="56">
        <f>'[1]Замер Актив 16.12.2020'!BG16</f>
        <v>3.25</v>
      </c>
      <c r="BH16" s="23">
        <f t="shared" si="5"/>
        <v>18.945</v>
      </c>
      <c r="BI16" s="56">
        <f>'[1]Замер Актив 16.12.2020'!BI16</f>
        <v>0.68200000000000005</v>
      </c>
      <c r="BJ16" s="56">
        <f>'[1]Замер Актив 16.12.2020'!BJ16</f>
        <v>0.21299999999999999</v>
      </c>
      <c r="BK16" s="56">
        <f>'[1]Замер Актив 16.12.2020'!BK16</f>
        <v>0.65800000000000003</v>
      </c>
      <c r="BL16" s="56">
        <f>'[1]Замер Актив 16.12.2020'!BL16</f>
        <v>-1E-3</v>
      </c>
      <c r="BM16" s="23">
        <f t="shared" si="6"/>
        <v>1.552</v>
      </c>
      <c r="BN16" s="56">
        <f>'[1]Замер Актив 16.12.2020'!BN16</f>
        <v>12.494999999999999</v>
      </c>
      <c r="BO16" s="56">
        <f>'[1]Замер Актив 16.12.2020'!BO16</f>
        <v>11.603999999999999</v>
      </c>
      <c r="BP16" s="23">
        <f t="shared" si="7"/>
        <v>24.098999999999997</v>
      </c>
      <c r="BQ16" s="56">
        <f>'[1]Замер Актив 16.12.2020'!BQ16</f>
        <v>1.294</v>
      </c>
      <c r="BR16" s="56">
        <f>'[1]Замер Актив 16.12.2020'!BR16</f>
        <v>2.0030000000000001</v>
      </c>
      <c r="BS16" s="56">
        <f>'[1]Замер Актив 16.12.2020'!BS16</f>
        <v>0.65</v>
      </c>
      <c r="BT16" s="56">
        <f>'[1]Замер Актив 16.12.2020'!BT16</f>
        <v>1.988</v>
      </c>
      <c r="BU16" s="56">
        <f>'[1]Замер Актив 16.12.2020'!BU16</f>
        <v>0.30499999999999999</v>
      </c>
      <c r="BV16" s="56">
        <f>'[1]Замер Актив 16.12.2020'!BV16</f>
        <v>1.823</v>
      </c>
      <c r="BW16" s="56">
        <f>'[1]Замер Актив 16.12.2020'!BW16</f>
        <v>0</v>
      </c>
      <c r="BX16" s="56">
        <f>'[1]Замер Актив 16.12.2020'!BX16</f>
        <v>0</v>
      </c>
      <c r="BY16" s="23">
        <f t="shared" si="12"/>
        <v>8.0630000000000006</v>
      </c>
      <c r="BZ16" s="56">
        <f>'[1]Замер Актив 16.12.2020'!BZ16</f>
        <v>0.111</v>
      </c>
      <c r="CA16" s="23"/>
      <c r="CB16" s="23"/>
      <c r="CC16" s="33">
        <f t="shared" si="13"/>
        <v>173.73699999999999</v>
      </c>
      <c r="CD16" s="5">
        <f>'[1]Замер Актив 16.12.2020'!CD16</f>
        <v>173737</v>
      </c>
      <c r="CE16" s="31">
        <f t="shared" si="14"/>
        <v>0</v>
      </c>
    </row>
    <row r="17" spans="1:85" s="5" customFormat="1">
      <c r="A17" s="20">
        <f t="shared" si="15"/>
        <v>44181</v>
      </c>
      <c r="B17" s="21" t="s">
        <v>44</v>
      </c>
      <c r="C17" s="22">
        <f t="shared" si="1"/>
        <v>173.50399999999999</v>
      </c>
      <c r="D17" s="56">
        <f>'[1]Замер Актив 16.12.2020'!D17</f>
        <v>0</v>
      </c>
      <c r="E17" s="56">
        <f>'[1]Замер Актив 16.12.2020'!E17</f>
        <v>2.5459999999999998</v>
      </c>
      <c r="F17" s="56">
        <f>'[1]Замер Актив 16.12.2020'!F17</f>
        <v>3.6859999999999999</v>
      </c>
      <c r="G17" s="56">
        <f>'[1]Замер Актив 16.12.2020'!G17</f>
        <v>3.1190000000000002</v>
      </c>
      <c r="H17" s="56">
        <f>'[1]Замер Актив 16.12.2020'!H17</f>
        <v>0</v>
      </c>
      <c r="I17" s="56">
        <f>'[1]Замер Актив 16.12.2020'!I17</f>
        <v>0</v>
      </c>
      <c r="J17" s="56">
        <f>'[1]Замер Актив 16.12.2020'!J17</f>
        <v>0.72899999999999998</v>
      </c>
      <c r="K17" s="56">
        <f>'[1]Замер Актив 16.12.2020'!K17</f>
        <v>0.27300000000000002</v>
      </c>
      <c r="L17" s="56">
        <f>'[1]Замер Актив 16.12.2020'!L17</f>
        <v>8.67</v>
      </c>
      <c r="M17" s="56">
        <f>'[1]Замер Актив 16.12.2020'!M17</f>
        <v>4.8840000000000003</v>
      </c>
      <c r="N17" s="35">
        <f t="shared" si="8"/>
        <v>23.906999999999996</v>
      </c>
      <c r="O17" s="56">
        <f>'[1]Замер Актив 16.12.2020'!O17</f>
        <v>13.419</v>
      </c>
      <c r="P17" s="56">
        <f>'[1]Замер Актив 16.12.2020'!P17</f>
        <v>4.0069999999999997</v>
      </c>
      <c r="Q17" s="35">
        <f t="shared" si="9"/>
        <v>17.426000000000002</v>
      </c>
      <c r="R17" s="56">
        <f>'[1]Замер Актив 16.12.2020'!R17</f>
        <v>0</v>
      </c>
      <c r="S17" s="56">
        <f>'[1]Замер Актив 16.12.2020'!S17</f>
        <v>0</v>
      </c>
      <c r="T17" s="56">
        <f>'[1]Замер Актив 16.12.2020'!T17</f>
        <v>0</v>
      </c>
      <c r="U17" s="56">
        <f>'[1]Замер Актив 16.12.2020'!U17</f>
        <v>0</v>
      </c>
      <c r="V17" s="56">
        <f>'[1]Замер Актив 16.12.2020'!V17</f>
        <v>0</v>
      </c>
      <c r="W17" s="56">
        <f>'[1]Замер Актив 16.12.2020'!W17</f>
        <v>0</v>
      </c>
      <c r="X17" s="56">
        <f>'[1]Замер Актив 16.12.2020'!X17</f>
        <v>1E-3</v>
      </c>
      <c r="Y17" s="56">
        <f>'[1]Замер Актив 16.12.2020'!Y17</f>
        <v>0</v>
      </c>
      <c r="Z17" s="23">
        <f t="shared" si="2"/>
        <v>1E-3</v>
      </c>
      <c r="AA17" s="56">
        <f>'[1]Замер Актив 16.12.2020'!AA17</f>
        <v>8.3409999999999993</v>
      </c>
      <c r="AB17" s="56">
        <f>'[1]Замер Актив 16.12.2020'!AB17</f>
        <v>2.754</v>
      </c>
      <c r="AC17" s="56">
        <f>'[1]Замер Актив 16.12.2020'!AC17</f>
        <v>11.329000000000001</v>
      </c>
      <c r="AD17" s="56">
        <f>'[1]Замер Актив 16.12.2020'!AD17</f>
        <v>4.9729999999999999</v>
      </c>
      <c r="AE17" s="56">
        <f>'[1]Замер Актив 16.12.2020'!AE17</f>
        <v>5.0830000000000002</v>
      </c>
      <c r="AF17" s="56">
        <f>'[1]Замер Актив 16.12.2020'!AF17</f>
        <v>4.2910000000000004</v>
      </c>
      <c r="AG17" s="56">
        <f>'[1]Замер Актив 16.12.2020'!AG17</f>
        <v>0</v>
      </c>
      <c r="AH17" s="56">
        <f>'[1]Замер Актив 16.12.2020'!AH17</f>
        <v>0</v>
      </c>
      <c r="AI17" s="23">
        <f t="shared" si="3"/>
        <v>36.771000000000001</v>
      </c>
      <c r="AJ17" s="56">
        <f>'[1]Замер Актив 16.12.2020'!AJ17</f>
        <v>2.8620000000000001</v>
      </c>
      <c r="AK17" s="56">
        <f>'[1]Замер Актив 16.12.2020'!AK17</f>
        <v>4.7439999999999998</v>
      </c>
      <c r="AL17" s="56">
        <f>'[1]Замер Актив 16.12.2020'!AL17</f>
        <v>2.8420000000000001</v>
      </c>
      <c r="AM17" s="56">
        <f>'[1]Замер Актив 16.12.2020'!AM17</f>
        <v>7.4</v>
      </c>
      <c r="AN17" s="56">
        <f>'[1]Замер Актив 16.12.2020'!AN17</f>
        <v>0.51500000000000001</v>
      </c>
      <c r="AO17" s="56">
        <f>'[1]Замер Актив 16.12.2020'!AO17</f>
        <v>9.4529999999999994</v>
      </c>
      <c r="AP17" s="56">
        <f>'[1]Замер Актив 16.12.2020'!AP17</f>
        <v>0</v>
      </c>
      <c r="AQ17" s="56">
        <f>'[1]Замер Актив 16.12.2020'!AQ17</f>
        <v>0</v>
      </c>
      <c r="AR17" s="23">
        <f t="shared" si="4"/>
        <v>27.815999999999999</v>
      </c>
      <c r="AS17" s="56">
        <f>'[1]Замер Актив 16.12.2020'!AS17</f>
        <v>1.371</v>
      </c>
      <c r="AT17" s="56">
        <f>'[1]Замер Актив 16.12.2020'!AT17</f>
        <v>0.55000000000000004</v>
      </c>
      <c r="AU17" s="23">
        <f t="shared" si="10"/>
        <v>1.921</v>
      </c>
      <c r="AV17" s="56">
        <f>'[1]Замер Актив 16.12.2020'!AV17</f>
        <v>0</v>
      </c>
      <c r="AW17" s="56">
        <f>'[1]Замер Актив 16.12.2020'!AW17</f>
        <v>1E-3</v>
      </c>
      <c r="AX17" s="56">
        <f>'[1]Замер Актив 16.12.2020'!AX17</f>
        <v>7.266</v>
      </c>
      <c r="AY17" s="56">
        <f>'[1]Замер Актив 16.12.2020'!AY17</f>
        <v>6.1539999999999999</v>
      </c>
      <c r="AZ17" s="56">
        <f>'[1]Замер Актив 16.12.2020'!AZ17</f>
        <v>0</v>
      </c>
      <c r="BA17" s="23">
        <f t="shared" si="11"/>
        <v>13.420999999999999</v>
      </c>
      <c r="BB17" s="56">
        <f>'[1]Замер Актив 16.12.2020'!BB17</f>
        <v>2.7890000000000001</v>
      </c>
      <c r="BC17" s="56">
        <f>'[1]Замер Актив 16.12.2020'!BC17</f>
        <v>2.6230000000000002</v>
      </c>
      <c r="BD17" s="56">
        <f>'[1]Замер Актив 16.12.2020'!BD17</f>
        <v>1.6879999999999999</v>
      </c>
      <c r="BE17" s="56">
        <f>'[1]Замер Актив 16.12.2020'!BE17</f>
        <v>5.8680000000000003</v>
      </c>
      <c r="BF17" s="56">
        <f>'[1]Замер Актив 16.12.2020'!BF17</f>
        <v>2.6179999999999999</v>
      </c>
      <c r="BG17" s="56">
        <f>'[1]Замер Актив 16.12.2020'!BG17</f>
        <v>3.2519999999999998</v>
      </c>
      <c r="BH17" s="23">
        <f t="shared" si="5"/>
        <v>18.838000000000001</v>
      </c>
      <c r="BI17" s="56">
        <f>'[1]Замер Актив 16.12.2020'!BI17</f>
        <v>0.65800000000000003</v>
      </c>
      <c r="BJ17" s="56">
        <f>'[1]Замер Актив 16.12.2020'!BJ17</f>
        <v>0.20599999999999999</v>
      </c>
      <c r="BK17" s="56">
        <f>'[1]Замер Актив 16.12.2020'!BK17</f>
        <v>0.65500000000000003</v>
      </c>
      <c r="BL17" s="56">
        <f>'[1]Замер Актив 16.12.2020'!BL17</f>
        <v>0</v>
      </c>
      <c r="BM17" s="23">
        <f t="shared" si="6"/>
        <v>1.5190000000000001</v>
      </c>
      <c r="BN17" s="56">
        <f>'[1]Замер Актив 16.12.2020'!BN17</f>
        <v>12.371</v>
      </c>
      <c r="BO17" s="56">
        <f>'[1]Замер Актив 16.12.2020'!BO17</f>
        <v>11.574999999999999</v>
      </c>
      <c r="BP17" s="23">
        <f t="shared" si="7"/>
        <v>23.945999999999998</v>
      </c>
      <c r="BQ17" s="56">
        <f>'[1]Замер Актив 16.12.2020'!BQ17</f>
        <v>1.2909999999999999</v>
      </c>
      <c r="BR17" s="56">
        <f>'[1]Замер Актив 16.12.2020'!BR17</f>
        <v>2.004</v>
      </c>
      <c r="BS17" s="56">
        <f>'[1]Замер Актив 16.12.2020'!BS17</f>
        <v>0.64300000000000002</v>
      </c>
      <c r="BT17" s="56">
        <f>'[1]Замер Актив 16.12.2020'!BT17</f>
        <v>1.9870000000000001</v>
      </c>
      <c r="BU17" s="56">
        <f>'[1]Замер Актив 16.12.2020'!BU17</f>
        <v>0.30399999999999999</v>
      </c>
      <c r="BV17" s="56">
        <f>'[1]Замер Актив 16.12.2020'!BV17</f>
        <v>1.821</v>
      </c>
      <c r="BW17" s="56">
        <f>'[1]Замер Актив 16.12.2020'!BW17</f>
        <v>0</v>
      </c>
      <c r="BX17" s="56">
        <f>'[1]Замер Актив 16.12.2020'!BX17</f>
        <v>1E-3</v>
      </c>
      <c r="BY17" s="23">
        <f t="shared" si="12"/>
        <v>8.0510000000000002</v>
      </c>
      <c r="BZ17" s="56">
        <f>'[1]Замер Актив 16.12.2020'!BZ17</f>
        <v>0.113</v>
      </c>
      <c r="CA17" s="23"/>
      <c r="CB17" s="23"/>
      <c r="CC17" s="33">
        <f t="shared" si="13"/>
        <v>173.50399999999999</v>
      </c>
      <c r="CD17" s="5">
        <f>'[1]Замер Актив 16.12.2020'!CD17</f>
        <v>173504</v>
      </c>
      <c r="CE17" s="31">
        <f t="shared" si="14"/>
        <v>0</v>
      </c>
    </row>
    <row r="18" spans="1:85" s="5" customFormat="1">
      <c r="A18" s="20">
        <f t="shared" si="15"/>
        <v>44181</v>
      </c>
      <c r="B18" s="34" t="s">
        <v>45</v>
      </c>
      <c r="C18" s="22">
        <f t="shared" si="1"/>
        <v>173.774</v>
      </c>
      <c r="D18" s="56">
        <f>'[1]Замер Актив 16.12.2020'!D18</f>
        <v>0</v>
      </c>
      <c r="E18" s="56">
        <f>'[1]Замер Актив 16.12.2020'!E18</f>
        <v>2.52</v>
      </c>
      <c r="F18" s="56">
        <f>'[1]Замер Актив 16.12.2020'!F18</f>
        <v>3.6869999999999998</v>
      </c>
      <c r="G18" s="56">
        <f>'[1]Замер Актив 16.12.2020'!G18</f>
        <v>3.117</v>
      </c>
      <c r="H18" s="56">
        <f>'[1]Замер Актив 16.12.2020'!H18</f>
        <v>0</v>
      </c>
      <c r="I18" s="56">
        <f>'[1]Замер Актив 16.12.2020'!I18</f>
        <v>0</v>
      </c>
      <c r="J18" s="56">
        <f>'[1]Замер Актив 16.12.2020'!J18</f>
        <v>0.71599999999999997</v>
      </c>
      <c r="K18" s="56">
        <f>'[1]Замер Актив 16.12.2020'!K18</f>
        <v>0.27100000000000002</v>
      </c>
      <c r="L18" s="56">
        <f>'[1]Замер Актив 16.12.2020'!L18</f>
        <v>8.673</v>
      </c>
      <c r="M18" s="56">
        <f>'[1]Замер Актив 16.12.2020'!M18</f>
        <v>4.8780000000000001</v>
      </c>
      <c r="N18" s="35">
        <f t="shared" si="8"/>
        <v>23.862000000000002</v>
      </c>
      <c r="O18" s="56">
        <f>'[1]Замер Актив 16.12.2020'!O18</f>
        <v>13.518000000000001</v>
      </c>
      <c r="P18" s="56">
        <f>'[1]Замер Актив 16.12.2020'!P18</f>
        <v>4.0410000000000004</v>
      </c>
      <c r="Q18" s="35">
        <f t="shared" si="9"/>
        <v>17.559000000000001</v>
      </c>
      <c r="R18" s="56">
        <f>'[1]Замер Актив 16.12.2020'!R18</f>
        <v>0</v>
      </c>
      <c r="S18" s="56">
        <f>'[1]Замер Актив 16.12.2020'!S18</f>
        <v>0</v>
      </c>
      <c r="T18" s="56">
        <f>'[1]Замер Актив 16.12.2020'!T18</f>
        <v>0</v>
      </c>
      <c r="U18" s="56">
        <f>'[1]Замер Актив 16.12.2020'!U18</f>
        <v>0</v>
      </c>
      <c r="V18" s="56">
        <f>'[1]Замер Актив 16.12.2020'!V18</f>
        <v>0</v>
      </c>
      <c r="W18" s="56">
        <f>'[1]Замер Актив 16.12.2020'!W18</f>
        <v>0</v>
      </c>
      <c r="X18" s="56">
        <f>'[1]Замер Актив 16.12.2020'!X18</f>
        <v>1E-3</v>
      </c>
      <c r="Y18" s="56">
        <f>'[1]Замер Актив 16.12.2020'!Y18</f>
        <v>0</v>
      </c>
      <c r="Z18" s="35">
        <f t="shared" si="2"/>
        <v>1E-3</v>
      </c>
      <c r="AA18" s="56">
        <f>'[1]Замер Актив 16.12.2020'!AA18</f>
        <v>8.3239999999999998</v>
      </c>
      <c r="AB18" s="56">
        <f>'[1]Замер Актив 16.12.2020'!AB18</f>
        <v>2.7509999999999999</v>
      </c>
      <c r="AC18" s="56">
        <f>'[1]Замер Актив 16.12.2020'!AC18</f>
        <v>11.417999999999999</v>
      </c>
      <c r="AD18" s="56">
        <f>'[1]Замер Актив 16.12.2020'!AD18</f>
        <v>4.9530000000000003</v>
      </c>
      <c r="AE18" s="56">
        <f>'[1]Замер Актив 16.12.2020'!AE18</f>
        <v>5.0839999999999996</v>
      </c>
      <c r="AF18" s="56">
        <f>'[1]Замер Актив 16.12.2020'!AF18</f>
        <v>4.2880000000000003</v>
      </c>
      <c r="AG18" s="56">
        <f>'[1]Замер Актив 16.12.2020'!AG18</f>
        <v>0</v>
      </c>
      <c r="AH18" s="56">
        <f>'[1]Замер Актив 16.12.2020'!AH18</f>
        <v>0</v>
      </c>
      <c r="AI18" s="35">
        <f t="shared" si="3"/>
        <v>36.817999999999998</v>
      </c>
      <c r="AJ18" s="56">
        <f>'[1]Замер Актив 16.12.2020'!AJ18</f>
        <v>2.8620000000000001</v>
      </c>
      <c r="AK18" s="56">
        <f>'[1]Замер Актив 16.12.2020'!AK18</f>
        <v>4.8090000000000002</v>
      </c>
      <c r="AL18" s="56">
        <f>'[1]Замер Актив 16.12.2020'!AL18</f>
        <v>2.8159999999999998</v>
      </c>
      <c r="AM18" s="56">
        <f>'[1]Замер Актив 16.12.2020'!AM18</f>
        <v>7.4379999999999997</v>
      </c>
      <c r="AN18" s="56">
        <f>'[1]Замер Актив 16.12.2020'!AN18</f>
        <v>0.51900000000000002</v>
      </c>
      <c r="AO18" s="56">
        <f>'[1]Замер Актив 16.12.2020'!AO18</f>
        <v>9.4350000000000005</v>
      </c>
      <c r="AP18" s="56">
        <f>'[1]Замер Актив 16.12.2020'!AP18</f>
        <v>0</v>
      </c>
      <c r="AQ18" s="56">
        <f>'[1]Замер Актив 16.12.2020'!AQ18</f>
        <v>0</v>
      </c>
      <c r="AR18" s="35">
        <f t="shared" si="4"/>
        <v>27.878999999999998</v>
      </c>
      <c r="AS18" s="56">
        <f>'[1]Замер Актив 16.12.2020'!AS18</f>
        <v>1.3720000000000001</v>
      </c>
      <c r="AT18" s="56">
        <f>'[1]Замер Актив 16.12.2020'!AT18</f>
        <v>0.55000000000000004</v>
      </c>
      <c r="AU18" s="23">
        <f t="shared" si="10"/>
        <v>1.9220000000000002</v>
      </c>
      <c r="AV18" s="56">
        <f>'[1]Замер Актив 16.12.2020'!AV18</f>
        <v>0</v>
      </c>
      <c r="AW18" s="56">
        <f>'[1]Замер Актив 16.12.2020'!AW18</f>
        <v>0</v>
      </c>
      <c r="AX18" s="56">
        <f>'[1]Замер Актив 16.12.2020'!AX18</f>
        <v>7.3220000000000001</v>
      </c>
      <c r="AY18" s="56">
        <f>'[1]Замер Актив 16.12.2020'!AY18</f>
        <v>6.157</v>
      </c>
      <c r="AZ18" s="56">
        <f>'[1]Замер Актив 16.12.2020'!AZ18</f>
        <v>0</v>
      </c>
      <c r="BA18" s="23">
        <f t="shared" si="11"/>
        <v>13.478999999999999</v>
      </c>
      <c r="BB18" s="56">
        <f>'[1]Замер Актив 16.12.2020'!BB18</f>
        <v>2.7789999999999999</v>
      </c>
      <c r="BC18" s="56">
        <f>'[1]Замер Актив 16.12.2020'!BC18</f>
        <v>2.6070000000000002</v>
      </c>
      <c r="BD18" s="56">
        <f>'[1]Замер Актив 16.12.2020'!BD18</f>
        <v>1.6850000000000001</v>
      </c>
      <c r="BE18" s="56">
        <f>'[1]Замер Актив 16.12.2020'!BE18</f>
        <v>5.8689999999999998</v>
      </c>
      <c r="BF18" s="56">
        <f>'[1]Замер Актив 16.12.2020'!BF18</f>
        <v>2.722</v>
      </c>
      <c r="BG18" s="56">
        <f>'[1]Замер Актив 16.12.2020'!BG18</f>
        <v>3.149</v>
      </c>
      <c r="BH18" s="35">
        <f t="shared" si="5"/>
        <v>18.811</v>
      </c>
      <c r="BI18" s="56">
        <f>'[1]Замер Актив 16.12.2020'!BI18</f>
        <v>0.66800000000000004</v>
      </c>
      <c r="BJ18" s="56">
        <f>'[1]Замер Актив 16.12.2020'!BJ18</f>
        <v>0.217</v>
      </c>
      <c r="BK18" s="56">
        <f>'[1]Замер Актив 16.12.2020'!BK18</f>
        <v>0.66200000000000003</v>
      </c>
      <c r="BL18" s="56">
        <f>'[1]Замер Актив 16.12.2020'!BL18</f>
        <v>-2E-3</v>
      </c>
      <c r="BM18" s="35">
        <f t="shared" si="6"/>
        <v>1.5450000000000002</v>
      </c>
      <c r="BN18" s="56">
        <f>'[1]Замер Актив 16.12.2020'!BN18</f>
        <v>12.451000000000001</v>
      </c>
      <c r="BO18" s="56">
        <f>'[1]Замер Актив 16.12.2020'!BO18</f>
        <v>11.55</v>
      </c>
      <c r="BP18" s="35">
        <f t="shared" si="7"/>
        <v>24.001000000000001</v>
      </c>
      <c r="BQ18" s="56">
        <f>'[1]Замер Актив 16.12.2020'!BQ18</f>
        <v>1.296</v>
      </c>
      <c r="BR18" s="56">
        <f>'[1]Замер Актив 16.12.2020'!BR18</f>
        <v>1.9850000000000001</v>
      </c>
      <c r="BS18" s="56">
        <f>'[1]Замер Актив 16.12.2020'!BS18</f>
        <v>0.64200000000000002</v>
      </c>
      <c r="BT18" s="56">
        <f>'[1]Замер Актив 16.12.2020'!BT18</f>
        <v>1.972</v>
      </c>
      <c r="BU18" s="56">
        <f>'[1]Замер Актив 16.12.2020'!BU18</f>
        <v>0.29199999999999998</v>
      </c>
      <c r="BV18" s="56">
        <f>'[1]Замер Актив 16.12.2020'!BV18</f>
        <v>1.82</v>
      </c>
      <c r="BW18" s="56">
        <f>'[1]Замер Актив 16.12.2020'!BW18</f>
        <v>0</v>
      </c>
      <c r="BX18" s="56">
        <f>'[1]Замер Актив 16.12.2020'!BX18</f>
        <v>1E-3</v>
      </c>
      <c r="BY18" s="23">
        <f t="shared" si="12"/>
        <v>8.0079999999999991</v>
      </c>
      <c r="BZ18" s="56">
        <f>'[1]Замер Актив 16.12.2020'!BZ18</f>
        <v>0.111</v>
      </c>
      <c r="CA18" s="23"/>
      <c r="CB18" s="23"/>
      <c r="CC18" s="33">
        <f t="shared" si="13"/>
        <v>173.774</v>
      </c>
      <c r="CD18" s="5">
        <f>'[1]Замер Актив 16.12.2020'!CD18</f>
        <v>173774</v>
      </c>
      <c r="CE18" s="31">
        <f t="shared" si="14"/>
        <v>0</v>
      </c>
    </row>
    <row r="19" spans="1:85" s="5" customFormat="1">
      <c r="A19" s="20">
        <f t="shared" si="15"/>
        <v>44181</v>
      </c>
      <c r="B19" s="34" t="s">
        <v>46</v>
      </c>
      <c r="C19" s="22">
        <f t="shared" si="1"/>
        <v>173.53399999999999</v>
      </c>
      <c r="D19" s="56">
        <f>'[1]Замер Актив 16.12.2020'!D19</f>
        <v>0</v>
      </c>
      <c r="E19" s="56">
        <f>'[1]Замер Актив 16.12.2020'!E19</f>
        <v>2.5430000000000001</v>
      </c>
      <c r="F19" s="56">
        <f>'[1]Замер Актив 16.12.2020'!F19</f>
        <v>3.7050000000000001</v>
      </c>
      <c r="G19" s="56">
        <f>'[1]Замер Актив 16.12.2020'!G19</f>
        <v>3.1320000000000001</v>
      </c>
      <c r="H19" s="56">
        <f>'[1]Замер Актив 16.12.2020'!H19</f>
        <v>1E-3</v>
      </c>
      <c r="I19" s="56">
        <f>'[1]Замер Актив 16.12.2020'!I19</f>
        <v>1E-3</v>
      </c>
      <c r="J19" s="56">
        <f>'[1]Замер Актив 16.12.2020'!J19</f>
        <v>0.71299999999999997</v>
      </c>
      <c r="K19" s="56">
        <f>'[1]Замер Актив 16.12.2020'!K19</f>
        <v>0.28000000000000003</v>
      </c>
      <c r="L19" s="56">
        <f>'[1]Замер Актив 16.12.2020'!L19</f>
        <v>8.673</v>
      </c>
      <c r="M19" s="56">
        <f>'[1]Замер Актив 16.12.2020'!M19</f>
        <v>4.8769999999999998</v>
      </c>
      <c r="N19" s="35">
        <f t="shared" si="8"/>
        <v>23.924999999999997</v>
      </c>
      <c r="O19" s="56">
        <f>'[1]Замер Актив 16.12.2020'!O19</f>
        <v>13.414999999999999</v>
      </c>
      <c r="P19" s="56">
        <f>'[1]Замер Актив 16.12.2020'!P19</f>
        <v>3.99</v>
      </c>
      <c r="Q19" s="35">
        <f t="shared" si="9"/>
        <v>17.405000000000001</v>
      </c>
      <c r="R19" s="56">
        <f>'[1]Замер Актив 16.12.2020'!R19</f>
        <v>0</v>
      </c>
      <c r="S19" s="56">
        <f>'[1]Замер Актив 16.12.2020'!S19</f>
        <v>0</v>
      </c>
      <c r="T19" s="56">
        <f>'[1]Замер Актив 16.12.2020'!T19</f>
        <v>0</v>
      </c>
      <c r="U19" s="56">
        <f>'[1]Замер Актив 16.12.2020'!U19</f>
        <v>0</v>
      </c>
      <c r="V19" s="56">
        <f>'[1]Замер Актив 16.12.2020'!V19</f>
        <v>0</v>
      </c>
      <c r="W19" s="56">
        <f>'[1]Замер Актив 16.12.2020'!W19</f>
        <v>0</v>
      </c>
      <c r="X19" s="56">
        <f>'[1]Замер Актив 16.12.2020'!X19</f>
        <v>1E-3</v>
      </c>
      <c r="Y19" s="56">
        <f>'[1]Замер Актив 16.12.2020'!Y19</f>
        <v>0</v>
      </c>
      <c r="Z19" s="35">
        <f t="shared" si="2"/>
        <v>1E-3</v>
      </c>
      <c r="AA19" s="56">
        <f>'[1]Замер Актив 16.12.2020'!AA19</f>
        <v>8.2889999999999997</v>
      </c>
      <c r="AB19" s="56">
        <f>'[1]Замер Актив 16.12.2020'!AB19</f>
        <v>2.74</v>
      </c>
      <c r="AC19" s="56">
        <f>'[1]Замер Актив 16.12.2020'!AC19</f>
        <v>11.374000000000001</v>
      </c>
      <c r="AD19" s="56">
        <f>'[1]Замер Актив 16.12.2020'!AD19</f>
        <v>4.9059999999999997</v>
      </c>
      <c r="AE19" s="56">
        <f>'[1]Замер Актив 16.12.2020'!AE19</f>
        <v>5.12</v>
      </c>
      <c r="AF19" s="56">
        <f>'[1]Замер Актив 16.12.2020'!AF19</f>
        <v>4.468</v>
      </c>
      <c r="AG19" s="56">
        <f>'[1]Замер Актив 16.12.2020'!AG19</f>
        <v>0</v>
      </c>
      <c r="AH19" s="56">
        <f>'[1]Замер Актив 16.12.2020'!AH19</f>
        <v>0</v>
      </c>
      <c r="AI19" s="35">
        <f t="shared" si="3"/>
        <v>36.896999999999991</v>
      </c>
      <c r="AJ19" s="56">
        <f>'[1]Замер Актив 16.12.2020'!AJ19</f>
        <v>2.835</v>
      </c>
      <c r="AK19" s="56">
        <f>'[1]Замер Актив 16.12.2020'!AK19</f>
        <v>4.7859999999999996</v>
      </c>
      <c r="AL19" s="56">
        <f>'[1]Замер Актив 16.12.2020'!AL19</f>
        <v>2.78</v>
      </c>
      <c r="AM19" s="56">
        <f>'[1]Замер Актив 16.12.2020'!AM19</f>
        <v>7.4240000000000004</v>
      </c>
      <c r="AN19" s="56">
        <f>'[1]Замер Актив 16.12.2020'!AN19</f>
        <v>0.51500000000000001</v>
      </c>
      <c r="AO19" s="56">
        <f>'[1]Замер Актив 16.12.2020'!AO19</f>
        <v>9.4130000000000003</v>
      </c>
      <c r="AP19" s="56">
        <f>'[1]Замер Актив 16.12.2020'!AP19</f>
        <v>0</v>
      </c>
      <c r="AQ19" s="56">
        <f>'[1]Замер Актив 16.12.2020'!AQ19</f>
        <v>0</v>
      </c>
      <c r="AR19" s="35">
        <f t="shared" si="4"/>
        <v>27.753</v>
      </c>
      <c r="AS19" s="56">
        <f>'[1]Замер Актив 16.12.2020'!AS19</f>
        <v>1.375</v>
      </c>
      <c r="AT19" s="56">
        <f>'[1]Замер Актив 16.12.2020'!AT19</f>
        <v>0.53800000000000003</v>
      </c>
      <c r="AU19" s="23">
        <f t="shared" si="10"/>
        <v>1.913</v>
      </c>
      <c r="AV19" s="56">
        <f>'[1]Замер Актив 16.12.2020'!AV19</f>
        <v>0</v>
      </c>
      <c r="AW19" s="56">
        <f>'[1]Замер Актив 16.12.2020'!AW19</f>
        <v>1E-3</v>
      </c>
      <c r="AX19" s="56">
        <f>'[1]Замер Актив 16.12.2020'!AX19</f>
        <v>6.2359999999999998</v>
      </c>
      <c r="AY19" s="56">
        <f>'[1]Замер Актив 16.12.2020'!AY19</f>
        <v>7.2750000000000004</v>
      </c>
      <c r="AZ19" s="56">
        <f>'[1]Замер Актив 16.12.2020'!AZ19</f>
        <v>0</v>
      </c>
      <c r="BA19" s="23">
        <f t="shared" si="11"/>
        <v>13.512</v>
      </c>
      <c r="BB19" s="56">
        <f>'[1]Замер Актив 16.12.2020'!BB19</f>
        <v>2.778</v>
      </c>
      <c r="BC19" s="56">
        <f>'[1]Замер Актив 16.12.2020'!BC19</f>
        <v>2.6429999999999998</v>
      </c>
      <c r="BD19" s="56">
        <f>'[1]Замер Актив 16.12.2020'!BD19</f>
        <v>1.6879999999999999</v>
      </c>
      <c r="BE19" s="56">
        <f>'[1]Замер Актив 16.12.2020'!BE19</f>
        <v>5.891</v>
      </c>
      <c r="BF19" s="56">
        <f>'[1]Замер Актив 16.12.2020'!BF19</f>
        <v>2.827</v>
      </c>
      <c r="BG19" s="56">
        <f>'[1]Замер Актив 16.12.2020'!BG19</f>
        <v>3.036</v>
      </c>
      <c r="BH19" s="35">
        <f t="shared" si="5"/>
        <v>18.863</v>
      </c>
      <c r="BI19" s="56">
        <f>'[1]Замер Актив 16.12.2020'!BI19</f>
        <v>0.67600000000000005</v>
      </c>
      <c r="BJ19" s="56">
        <f>'[1]Замер Актив 16.12.2020'!BJ19</f>
        <v>0.20399999999999999</v>
      </c>
      <c r="BK19" s="56">
        <f>'[1]Замер Актив 16.12.2020'!BK19</f>
        <v>0.65800000000000003</v>
      </c>
      <c r="BL19" s="56">
        <f>'[1]Замер Актив 16.12.2020'!BL19</f>
        <v>-1E-3</v>
      </c>
      <c r="BM19" s="35">
        <f t="shared" si="6"/>
        <v>1.5370000000000001</v>
      </c>
      <c r="BN19" s="56">
        <f>'[1]Замер Актив 16.12.2020'!BN19</f>
        <v>12.372</v>
      </c>
      <c r="BO19" s="56">
        <f>'[1]Замер Актив 16.12.2020'!BO19</f>
        <v>11.541</v>
      </c>
      <c r="BP19" s="35">
        <f t="shared" si="7"/>
        <v>23.913</v>
      </c>
      <c r="BQ19" s="56">
        <f>'[1]Замер Актив 16.12.2020'!BQ19</f>
        <v>1.2909999999999999</v>
      </c>
      <c r="BR19" s="56">
        <f>'[1]Замер Актив 16.12.2020'!BR19</f>
        <v>2.0099999999999998</v>
      </c>
      <c r="BS19" s="56">
        <f>'[1]Замер Актив 16.12.2020'!BS19</f>
        <v>0.63400000000000001</v>
      </c>
      <c r="BT19" s="56">
        <f>'[1]Замер Актив 16.12.2020'!BT19</f>
        <v>1.8720000000000001</v>
      </c>
      <c r="BU19" s="56">
        <f>'[1]Замер Актив 16.12.2020'!BU19</f>
        <v>0.29699999999999999</v>
      </c>
      <c r="BV19" s="56">
        <f>'[1]Замер Актив 16.12.2020'!BV19</f>
        <v>1.8220000000000001</v>
      </c>
      <c r="BW19" s="56">
        <f>'[1]Замер Актив 16.12.2020'!BW19</f>
        <v>0</v>
      </c>
      <c r="BX19" s="56">
        <f>'[1]Замер Актив 16.12.2020'!BX19</f>
        <v>0</v>
      </c>
      <c r="BY19" s="23">
        <f t="shared" si="12"/>
        <v>7.9259999999999993</v>
      </c>
      <c r="BZ19" s="56">
        <f>'[1]Замер Актив 16.12.2020'!BZ19</f>
        <v>0.111</v>
      </c>
      <c r="CA19" s="23"/>
      <c r="CB19" s="23"/>
      <c r="CC19" s="33">
        <f t="shared" si="13"/>
        <v>173.53399999999999</v>
      </c>
      <c r="CD19" s="5">
        <f>'[1]Замер Актив 16.12.2020'!CD19</f>
        <v>173534</v>
      </c>
      <c r="CE19" s="31">
        <f t="shared" si="14"/>
        <v>0</v>
      </c>
    </row>
    <row r="20" spans="1:85" s="38" customFormat="1">
      <c r="A20" s="20">
        <f t="shared" si="15"/>
        <v>44181</v>
      </c>
      <c r="B20" s="34" t="s">
        <v>47</v>
      </c>
      <c r="C20" s="47">
        <f t="shared" si="1"/>
        <v>173.67399999999998</v>
      </c>
      <c r="D20" s="56">
        <f>'[1]Замер Актив 16.12.2020'!D20</f>
        <v>0</v>
      </c>
      <c r="E20" s="56">
        <f>'[1]Замер Актив 16.12.2020'!E20</f>
        <v>2.5659999999999998</v>
      </c>
      <c r="F20" s="56">
        <f>'[1]Замер Актив 16.12.2020'!F20</f>
        <v>3.7320000000000002</v>
      </c>
      <c r="G20" s="56">
        <f>'[1]Замер Актив 16.12.2020'!G20</f>
        <v>3.121</v>
      </c>
      <c r="H20" s="56">
        <f>'[1]Замер Актив 16.12.2020'!H20</f>
        <v>0</v>
      </c>
      <c r="I20" s="56">
        <f>'[1]Замер Актив 16.12.2020'!I20</f>
        <v>0</v>
      </c>
      <c r="J20" s="56">
        <f>'[1]Замер Актив 16.12.2020'!J20</f>
        <v>0.72499999999999998</v>
      </c>
      <c r="K20" s="56">
        <f>'[1]Замер Актив 16.12.2020'!K20</f>
        <v>0.28299999999999997</v>
      </c>
      <c r="L20" s="56">
        <f>'[1]Замер Актив 16.12.2020'!L20</f>
        <v>8.6720000000000006</v>
      </c>
      <c r="M20" s="56">
        <f>'[1]Замер Актив 16.12.2020'!M20</f>
        <v>4.8810000000000002</v>
      </c>
      <c r="N20" s="35">
        <f t="shared" si="8"/>
        <v>23.98</v>
      </c>
      <c r="O20" s="56">
        <f>'[1]Замер Актив 16.12.2020'!O20</f>
        <v>13.457000000000001</v>
      </c>
      <c r="P20" s="56">
        <f>'[1]Замер Актив 16.12.2020'!P20</f>
        <v>3.9369999999999998</v>
      </c>
      <c r="Q20" s="35">
        <f t="shared" si="9"/>
        <v>17.394000000000002</v>
      </c>
      <c r="R20" s="56">
        <f>'[1]Замер Актив 16.12.2020'!R20</f>
        <v>0</v>
      </c>
      <c r="S20" s="56">
        <f>'[1]Замер Актив 16.12.2020'!S20</f>
        <v>0</v>
      </c>
      <c r="T20" s="56">
        <f>'[1]Замер Актив 16.12.2020'!T20</f>
        <v>0</v>
      </c>
      <c r="U20" s="56">
        <f>'[1]Замер Актив 16.12.2020'!U20</f>
        <v>0</v>
      </c>
      <c r="V20" s="56">
        <f>'[1]Замер Актив 16.12.2020'!V20</f>
        <v>1E-3</v>
      </c>
      <c r="W20" s="56">
        <f>'[1]Замер Актив 16.12.2020'!W20</f>
        <v>0</v>
      </c>
      <c r="X20" s="56">
        <f>'[1]Замер Актив 16.12.2020'!X20</f>
        <v>1E-3</v>
      </c>
      <c r="Y20" s="56">
        <f>'[1]Замер Актив 16.12.2020'!Y20</f>
        <v>0</v>
      </c>
      <c r="Z20" s="35">
        <f t="shared" si="2"/>
        <v>2E-3</v>
      </c>
      <c r="AA20" s="56">
        <f>'[1]Замер Актив 16.12.2020'!AA20</f>
        <v>8.2949999999999999</v>
      </c>
      <c r="AB20" s="56">
        <f>'[1]Замер Актив 16.12.2020'!AB20</f>
        <v>2.7429999999999999</v>
      </c>
      <c r="AC20" s="56">
        <f>'[1]Замер Актив 16.12.2020'!AC20</f>
        <v>11.391999999999999</v>
      </c>
      <c r="AD20" s="56">
        <f>'[1]Замер Актив 16.12.2020'!AD20</f>
        <v>4.8719999999999999</v>
      </c>
      <c r="AE20" s="56">
        <f>'[1]Замер Актив 16.12.2020'!AE20</f>
        <v>4.976</v>
      </c>
      <c r="AF20" s="56">
        <f>'[1]Замер Актив 16.12.2020'!AF20</f>
        <v>4.6379999999999999</v>
      </c>
      <c r="AG20" s="56">
        <f>'[1]Замер Актив 16.12.2020'!AG20</f>
        <v>0</v>
      </c>
      <c r="AH20" s="56">
        <f>'[1]Замер Актив 16.12.2020'!AH20</f>
        <v>0</v>
      </c>
      <c r="AI20" s="35">
        <f t="shared" si="3"/>
        <v>36.915999999999997</v>
      </c>
      <c r="AJ20" s="56">
        <f>'[1]Замер Актив 16.12.2020'!AJ20</f>
        <v>2.8519999999999999</v>
      </c>
      <c r="AK20" s="56">
        <f>'[1]Замер Актив 16.12.2020'!AK20</f>
        <v>4.7770000000000001</v>
      </c>
      <c r="AL20" s="56">
        <f>'[1]Замер Актив 16.12.2020'!AL20</f>
        <v>2.8180000000000001</v>
      </c>
      <c r="AM20" s="56">
        <f>'[1]Замер Актив 16.12.2020'!AM20</f>
        <v>7.3730000000000002</v>
      </c>
      <c r="AN20" s="56">
        <f>'[1]Замер Актив 16.12.2020'!AN20</f>
        <v>0.51100000000000001</v>
      </c>
      <c r="AO20" s="56">
        <f>'[1]Замер Актив 16.12.2020'!AO20</f>
        <v>9.3059999999999992</v>
      </c>
      <c r="AP20" s="56">
        <f>'[1]Замер Актив 16.12.2020'!AP20</f>
        <v>0</v>
      </c>
      <c r="AQ20" s="56">
        <f>'[1]Замер Актив 16.12.2020'!AQ20</f>
        <v>0</v>
      </c>
      <c r="AR20" s="35">
        <f t="shared" si="4"/>
        <v>27.637</v>
      </c>
      <c r="AS20" s="56">
        <f>'[1]Замер Актив 16.12.2020'!AS20</f>
        <v>1.367</v>
      </c>
      <c r="AT20" s="56">
        <f>'[1]Замер Актив 16.12.2020'!AT20</f>
        <v>0.53200000000000003</v>
      </c>
      <c r="AU20" s="23">
        <f t="shared" si="10"/>
        <v>1.899</v>
      </c>
      <c r="AV20" s="56">
        <f>'[1]Замер Актив 16.12.2020'!AV20</f>
        <v>0</v>
      </c>
      <c r="AW20" s="56">
        <f>'[1]Замер Актив 16.12.2020'!AW20</f>
        <v>0</v>
      </c>
      <c r="AX20" s="56">
        <f>'[1]Замер Актив 16.12.2020'!AX20</f>
        <v>5.7619999999999996</v>
      </c>
      <c r="AY20" s="56">
        <f>'[1]Замер Актив 16.12.2020'!AY20</f>
        <v>7.8479999999999999</v>
      </c>
      <c r="AZ20" s="56">
        <f>'[1]Замер Актив 16.12.2020'!AZ20</f>
        <v>0</v>
      </c>
      <c r="BA20" s="23">
        <f t="shared" si="11"/>
        <v>13.61</v>
      </c>
      <c r="BB20" s="56">
        <f>'[1]Замер Актив 16.12.2020'!BB20</f>
        <v>2.7879999999999998</v>
      </c>
      <c r="BC20" s="56">
        <f>'[1]Замер Актив 16.12.2020'!BC20</f>
        <v>2.7189999999999999</v>
      </c>
      <c r="BD20" s="56">
        <f>'[1]Замер Актив 16.12.2020'!BD20</f>
        <v>1.6819999999999999</v>
      </c>
      <c r="BE20" s="56">
        <f>'[1]Замер Актив 16.12.2020'!BE20</f>
        <v>5.8860000000000001</v>
      </c>
      <c r="BF20" s="56">
        <f>'[1]Замер Актив 16.12.2020'!BF20</f>
        <v>2.8250000000000002</v>
      </c>
      <c r="BG20" s="56">
        <f>'[1]Замер Актив 16.12.2020'!BG20</f>
        <v>3.024</v>
      </c>
      <c r="BH20" s="35">
        <f t="shared" si="5"/>
        <v>18.923999999999999</v>
      </c>
      <c r="BI20" s="56">
        <f>'[1]Замер Актив 16.12.2020'!BI20</f>
        <v>0.66900000000000004</v>
      </c>
      <c r="BJ20" s="56">
        <f>'[1]Замер Актив 16.12.2020'!BJ20</f>
        <v>0.22</v>
      </c>
      <c r="BK20" s="56">
        <f>'[1]Замер Актив 16.12.2020'!BK20</f>
        <v>0.65700000000000003</v>
      </c>
      <c r="BL20" s="56">
        <f>'[1]Замер Актив 16.12.2020'!BL20</f>
        <v>-1E-3</v>
      </c>
      <c r="BM20" s="35">
        <f t="shared" si="6"/>
        <v>1.5450000000000002</v>
      </c>
      <c r="BN20" s="56">
        <f>'[1]Замер Актив 16.12.2020'!BN20</f>
        <v>12.451000000000001</v>
      </c>
      <c r="BO20" s="56">
        <f>'[1]Замер Актив 16.12.2020'!BO20</f>
        <v>11.523</v>
      </c>
      <c r="BP20" s="35">
        <f t="shared" si="7"/>
        <v>23.974</v>
      </c>
      <c r="BQ20" s="56">
        <f>'[1]Замер Актив 16.12.2020'!BQ20</f>
        <v>1.29</v>
      </c>
      <c r="BR20" s="56">
        <f>'[1]Замер Актив 16.12.2020'!BR20</f>
        <v>1.984</v>
      </c>
      <c r="BS20" s="56">
        <f>'[1]Замер Актив 16.12.2020'!BS20</f>
        <v>0.63300000000000001</v>
      </c>
      <c r="BT20" s="56">
        <f>'[1]Замер Актив 16.12.2020'!BT20</f>
        <v>1.87</v>
      </c>
      <c r="BU20" s="56">
        <f>'[1]Замер Актив 16.12.2020'!BU20</f>
        <v>0.30399999999999999</v>
      </c>
      <c r="BV20" s="56">
        <f>'[1]Замер Актив 16.12.2020'!BV20</f>
        <v>1.8220000000000001</v>
      </c>
      <c r="BW20" s="56">
        <f>'[1]Замер Актив 16.12.2020'!BW20</f>
        <v>0</v>
      </c>
      <c r="BX20" s="56">
        <f>'[1]Замер Актив 16.12.2020'!BX20</f>
        <v>1E-3</v>
      </c>
      <c r="BY20" s="35">
        <f t="shared" si="12"/>
        <v>7.9040000000000008</v>
      </c>
      <c r="BZ20" s="56">
        <f>'[1]Замер Актив 16.12.2020'!BZ20</f>
        <v>0.111</v>
      </c>
      <c r="CA20" s="37"/>
      <c r="CB20" s="37"/>
      <c r="CC20" s="33">
        <f t="shared" si="13"/>
        <v>173.67399999999998</v>
      </c>
      <c r="CD20" s="5">
        <f>'[1]Замер Актив 16.12.2020'!CD20</f>
        <v>173674</v>
      </c>
      <c r="CE20" s="31">
        <f t="shared" si="14"/>
        <v>0</v>
      </c>
      <c r="CG20" s="5"/>
    </row>
    <row r="21" spans="1:85" s="5" customFormat="1">
      <c r="A21" s="20">
        <f t="shared" si="15"/>
        <v>44181</v>
      </c>
      <c r="B21" s="21" t="s">
        <v>48</v>
      </c>
      <c r="C21" s="22">
        <f t="shared" si="1"/>
        <v>171.607</v>
      </c>
      <c r="D21" s="56">
        <f>'[1]Замер Актив 16.12.2020'!D21</f>
        <v>0</v>
      </c>
      <c r="E21" s="56">
        <f>'[1]Замер Актив 16.12.2020'!E21</f>
        <v>2.516</v>
      </c>
      <c r="F21" s="56">
        <f>'[1]Замер Актив 16.12.2020'!F21</f>
        <v>3.702</v>
      </c>
      <c r="G21" s="56">
        <f>'[1]Замер Актив 16.12.2020'!G21</f>
        <v>3.1339999999999999</v>
      </c>
      <c r="H21" s="56">
        <f>'[1]Замер Актив 16.12.2020'!H21</f>
        <v>1E-3</v>
      </c>
      <c r="I21" s="56">
        <f>'[1]Замер Актив 16.12.2020'!I21</f>
        <v>0</v>
      </c>
      <c r="J21" s="56">
        <f>'[1]Замер Актив 16.12.2020'!J21</f>
        <v>0.70199999999999996</v>
      </c>
      <c r="K21" s="56">
        <f>'[1]Замер Актив 16.12.2020'!K21</f>
        <v>0.28499999999999998</v>
      </c>
      <c r="L21" s="56">
        <f>'[1]Замер Актив 16.12.2020'!L21</f>
        <v>6.6230000000000002</v>
      </c>
      <c r="M21" s="56">
        <f>'[1]Замер Актив 16.12.2020'!M21</f>
        <v>4.9779999999999998</v>
      </c>
      <c r="N21" s="35">
        <f t="shared" si="8"/>
        <v>21.941000000000003</v>
      </c>
      <c r="O21" s="56">
        <f>'[1]Замер Актив 16.12.2020'!O21</f>
        <v>13.545</v>
      </c>
      <c r="P21" s="56">
        <f>'[1]Замер Актив 16.12.2020'!P21</f>
        <v>3.9249999999999998</v>
      </c>
      <c r="Q21" s="35">
        <f t="shared" si="9"/>
        <v>17.47</v>
      </c>
      <c r="R21" s="56">
        <f>'[1]Замер Актив 16.12.2020'!R21</f>
        <v>0</v>
      </c>
      <c r="S21" s="56">
        <f>'[1]Замер Актив 16.12.2020'!S21</f>
        <v>0</v>
      </c>
      <c r="T21" s="56">
        <f>'[1]Замер Актив 16.12.2020'!T21</f>
        <v>0</v>
      </c>
      <c r="U21" s="56">
        <f>'[1]Замер Актив 16.12.2020'!U21</f>
        <v>0</v>
      </c>
      <c r="V21" s="56">
        <f>'[1]Замер Актив 16.12.2020'!V21</f>
        <v>0</v>
      </c>
      <c r="W21" s="56">
        <f>'[1]Замер Актив 16.12.2020'!W21</f>
        <v>0</v>
      </c>
      <c r="X21" s="56">
        <f>'[1]Замер Актив 16.12.2020'!X21</f>
        <v>1E-3</v>
      </c>
      <c r="Y21" s="56">
        <f>'[1]Замер Актив 16.12.2020'!Y21</f>
        <v>0</v>
      </c>
      <c r="Z21" s="23">
        <f t="shared" si="2"/>
        <v>1E-3</v>
      </c>
      <c r="AA21" s="56">
        <f>'[1]Замер Актив 16.12.2020'!AA21</f>
        <v>8.2720000000000002</v>
      </c>
      <c r="AB21" s="56">
        <f>'[1]Замер Актив 16.12.2020'!AB21</f>
        <v>2.73</v>
      </c>
      <c r="AC21" s="56">
        <f>'[1]Замер Актив 16.12.2020'!AC21</f>
        <v>11.367000000000001</v>
      </c>
      <c r="AD21" s="56">
        <f>'[1]Замер Актив 16.12.2020'!AD21</f>
        <v>4.883</v>
      </c>
      <c r="AE21" s="56">
        <f>'[1]Замер Актив 16.12.2020'!AE21</f>
        <v>4.9720000000000004</v>
      </c>
      <c r="AF21" s="56">
        <f>'[1]Замер Актив 16.12.2020'!AF21</f>
        <v>4.6399999999999997</v>
      </c>
      <c r="AG21" s="56">
        <f>'[1]Замер Актив 16.12.2020'!AG21</f>
        <v>0</v>
      </c>
      <c r="AH21" s="56">
        <f>'[1]Замер Актив 16.12.2020'!AH21</f>
        <v>0</v>
      </c>
      <c r="AI21" s="23">
        <f t="shared" si="3"/>
        <v>36.863999999999997</v>
      </c>
      <c r="AJ21" s="56">
        <f>'[1]Замер Актив 16.12.2020'!AJ21</f>
        <v>2.8559999999999999</v>
      </c>
      <c r="AK21" s="56">
        <f>'[1]Замер Актив 16.12.2020'!AK21</f>
        <v>4.7839999999999998</v>
      </c>
      <c r="AL21" s="56">
        <f>'[1]Замер Актив 16.12.2020'!AL21</f>
        <v>2.89</v>
      </c>
      <c r="AM21" s="56">
        <f>'[1]Замер Актив 16.12.2020'!AM21</f>
        <v>7.3810000000000002</v>
      </c>
      <c r="AN21" s="56">
        <f>'[1]Замер Актив 16.12.2020'!AN21</f>
        <v>0.51200000000000001</v>
      </c>
      <c r="AO21" s="56">
        <f>'[1]Замер Актив 16.12.2020'!AO21</f>
        <v>9.2940000000000005</v>
      </c>
      <c r="AP21" s="56">
        <f>'[1]Замер Актив 16.12.2020'!AP21</f>
        <v>0</v>
      </c>
      <c r="AQ21" s="56">
        <f>'[1]Замер Актив 16.12.2020'!AQ21</f>
        <v>0</v>
      </c>
      <c r="AR21" s="23">
        <f t="shared" si="4"/>
        <v>27.717000000000002</v>
      </c>
      <c r="AS21" s="56">
        <f>'[1]Замер Актив 16.12.2020'!AS21</f>
        <v>1.3580000000000001</v>
      </c>
      <c r="AT21" s="56">
        <f>'[1]Замер Актив 16.12.2020'!AT21</f>
        <v>0.53</v>
      </c>
      <c r="AU21" s="23">
        <f t="shared" si="10"/>
        <v>1.8880000000000001</v>
      </c>
      <c r="AV21" s="56">
        <f>'[1]Замер Актив 16.12.2020'!AV21</f>
        <v>0</v>
      </c>
      <c r="AW21" s="56">
        <f>'[1]Замер Актив 16.12.2020'!AW21</f>
        <v>1E-3</v>
      </c>
      <c r="AX21" s="56">
        <f>'[1]Замер Актив 16.12.2020'!AX21</f>
        <v>5.7350000000000003</v>
      </c>
      <c r="AY21" s="56">
        <f>'[1]Замер Актив 16.12.2020'!AY21</f>
        <v>7.84</v>
      </c>
      <c r="AZ21" s="56">
        <f>'[1]Замер Актив 16.12.2020'!AZ21</f>
        <v>0</v>
      </c>
      <c r="BA21" s="23">
        <f t="shared" si="11"/>
        <v>13.576000000000001</v>
      </c>
      <c r="BB21" s="56">
        <f>'[1]Замер Актив 16.12.2020'!BB21</f>
        <v>2.7919999999999998</v>
      </c>
      <c r="BC21" s="56">
        <f>'[1]Замер Актив 16.12.2020'!BC21</f>
        <v>2.6309999999999998</v>
      </c>
      <c r="BD21" s="56">
        <f>'[1]Замер Актив 16.12.2020'!BD21</f>
        <v>1.6879999999999999</v>
      </c>
      <c r="BE21" s="56">
        <f>'[1]Замер Актив 16.12.2020'!BE21</f>
        <v>5.8769999999999998</v>
      </c>
      <c r="BF21" s="56">
        <f>'[1]Замер Актив 16.12.2020'!BF21</f>
        <v>2.8149999999999999</v>
      </c>
      <c r="BG21" s="56">
        <f>'[1]Замер Актив 16.12.2020'!BG21</f>
        <v>3.0289999999999999</v>
      </c>
      <c r="BH21" s="35">
        <f t="shared" si="5"/>
        <v>18.832000000000001</v>
      </c>
      <c r="BI21" s="56">
        <f>'[1]Замер Актив 16.12.2020'!BI21</f>
        <v>0.67200000000000004</v>
      </c>
      <c r="BJ21" s="56">
        <f>'[1]Замер Актив 16.12.2020'!BJ21</f>
        <v>0.2</v>
      </c>
      <c r="BK21" s="56">
        <f>'[1]Замер Актив 16.12.2020'!BK21</f>
        <v>0.65500000000000003</v>
      </c>
      <c r="BL21" s="56">
        <f>'[1]Замер Актив 16.12.2020'!BL21</f>
        <v>0</v>
      </c>
      <c r="BM21" s="35">
        <f t="shared" si="6"/>
        <v>1.5270000000000001</v>
      </c>
      <c r="BN21" s="56">
        <f>'[1]Замер Актив 16.12.2020'!BN21</f>
        <v>12.397</v>
      </c>
      <c r="BO21" s="56">
        <f>'[1]Замер Актив 16.12.2020'!BO21</f>
        <v>11.576000000000001</v>
      </c>
      <c r="BP21" s="23">
        <f t="shared" si="7"/>
        <v>23.972999999999999</v>
      </c>
      <c r="BQ21" s="56">
        <f>'[1]Замер Актив 16.12.2020'!BQ21</f>
        <v>1.29</v>
      </c>
      <c r="BR21" s="56">
        <f>'[1]Замер Актив 16.12.2020'!BR21</f>
        <v>1.992</v>
      </c>
      <c r="BS21" s="56">
        <f>'[1]Замер Актив 16.12.2020'!BS21</f>
        <v>0.63</v>
      </c>
      <c r="BT21" s="56">
        <f>'[1]Замер Актив 16.12.2020'!BT21</f>
        <v>1.89</v>
      </c>
      <c r="BU21" s="56">
        <f>'[1]Замер Актив 16.12.2020'!BU21</f>
        <v>0.30299999999999999</v>
      </c>
      <c r="BV21" s="56">
        <f>'[1]Замер Актив 16.12.2020'!BV21</f>
        <v>1.8220000000000001</v>
      </c>
      <c r="BW21" s="56">
        <f>'[1]Замер Актив 16.12.2020'!BW21</f>
        <v>1E-3</v>
      </c>
      <c r="BX21" s="56">
        <f>'[1]Замер Актив 16.12.2020'!BX21</f>
        <v>1E-3</v>
      </c>
      <c r="BY21" s="23">
        <f t="shared" si="12"/>
        <v>7.9290000000000003</v>
      </c>
      <c r="BZ21" s="56">
        <f>'[1]Замер Актив 16.12.2020'!BZ21</f>
        <v>0.111</v>
      </c>
      <c r="CA21" s="23"/>
      <c r="CB21" s="23"/>
      <c r="CC21" s="33">
        <f t="shared" si="13"/>
        <v>171.607</v>
      </c>
      <c r="CD21" s="5">
        <f>'[1]Замер Актив 16.12.2020'!CD21</f>
        <v>171607</v>
      </c>
      <c r="CE21" s="31">
        <f t="shared" si="14"/>
        <v>0</v>
      </c>
    </row>
    <row r="22" spans="1:85" s="5" customFormat="1">
      <c r="A22" s="20">
        <f t="shared" si="15"/>
        <v>44181</v>
      </c>
      <c r="B22" s="21" t="s">
        <v>49</v>
      </c>
      <c r="C22" s="22">
        <f t="shared" si="1"/>
        <v>169.57800000000003</v>
      </c>
      <c r="D22" s="56">
        <f>'[1]Замер Актив 16.12.2020'!D22</f>
        <v>0</v>
      </c>
      <c r="E22" s="56">
        <f>'[1]Замер Актив 16.12.2020'!E22</f>
        <v>2.5550000000000002</v>
      </c>
      <c r="F22" s="56">
        <f>'[1]Замер Актив 16.12.2020'!F22</f>
        <v>3.7290000000000001</v>
      </c>
      <c r="G22" s="56">
        <f>'[1]Замер Актив 16.12.2020'!G22</f>
        <v>3.1179999999999999</v>
      </c>
      <c r="H22" s="56">
        <f>'[1]Замер Актив 16.12.2020'!H22</f>
        <v>1E-3</v>
      </c>
      <c r="I22" s="56">
        <f>'[1]Замер Актив 16.12.2020'!I22</f>
        <v>1E-3</v>
      </c>
      <c r="J22" s="56">
        <f>'[1]Замер Актив 16.12.2020'!J22</f>
        <v>0.65900000000000003</v>
      </c>
      <c r="K22" s="56">
        <f>'[1]Замер Актив 16.12.2020'!K22</f>
        <v>0.25900000000000001</v>
      </c>
      <c r="L22" s="56">
        <f>'[1]Замер Актив 16.12.2020'!L22</f>
        <v>4.7480000000000002</v>
      </c>
      <c r="M22" s="56">
        <f>'[1]Замер Актив 16.12.2020'!M22</f>
        <v>5.0940000000000003</v>
      </c>
      <c r="N22" s="35">
        <f t="shared" si="8"/>
        <v>20.164000000000001</v>
      </c>
      <c r="O22" s="56">
        <f>'[1]Замер Актив 16.12.2020'!O22</f>
        <v>13.477</v>
      </c>
      <c r="P22" s="56">
        <f>'[1]Замер Актив 16.12.2020'!P22</f>
        <v>4.0010000000000003</v>
      </c>
      <c r="Q22" s="35">
        <f t="shared" si="9"/>
        <v>17.478000000000002</v>
      </c>
      <c r="R22" s="56">
        <f>'[1]Замер Актив 16.12.2020'!R22</f>
        <v>0</v>
      </c>
      <c r="S22" s="56">
        <f>'[1]Замер Актив 16.12.2020'!S22</f>
        <v>0</v>
      </c>
      <c r="T22" s="56">
        <f>'[1]Замер Актив 16.12.2020'!T22</f>
        <v>0</v>
      </c>
      <c r="U22" s="56">
        <f>'[1]Замер Актив 16.12.2020'!U22</f>
        <v>0</v>
      </c>
      <c r="V22" s="56">
        <f>'[1]Замер Актив 16.12.2020'!V22</f>
        <v>0</v>
      </c>
      <c r="W22" s="56">
        <f>'[1]Замер Актив 16.12.2020'!W22</f>
        <v>0</v>
      </c>
      <c r="X22" s="56">
        <f>'[1]Замер Актив 16.12.2020'!X22</f>
        <v>1E-3</v>
      </c>
      <c r="Y22" s="56">
        <f>'[1]Замер Актив 16.12.2020'!Y22</f>
        <v>0</v>
      </c>
      <c r="Z22" s="23">
        <f t="shared" si="2"/>
        <v>1E-3</v>
      </c>
      <c r="AA22" s="56">
        <f>'[1]Замер Актив 16.12.2020'!AA22</f>
        <v>8.2590000000000003</v>
      </c>
      <c r="AB22" s="56">
        <f>'[1]Замер Актив 16.12.2020'!AB22</f>
        <v>2.7250000000000001</v>
      </c>
      <c r="AC22" s="56">
        <f>'[1]Замер Актив 16.12.2020'!AC22</f>
        <v>11.351000000000001</v>
      </c>
      <c r="AD22" s="56">
        <f>'[1]Замер Актив 16.12.2020'!AD22</f>
        <v>4.8819999999999997</v>
      </c>
      <c r="AE22" s="56">
        <f>'[1]Замер Актив 16.12.2020'!AE22</f>
        <v>4.9580000000000002</v>
      </c>
      <c r="AF22" s="56">
        <f>'[1]Замер Актив 16.12.2020'!AF22</f>
        <v>4.6310000000000002</v>
      </c>
      <c r="AG22" s="56">
        <f>'[1]Замер Актив 16.12.2020'!AG22</f>
        <v>0</v>
      </c>
      <c r="AH22" s="56">
        <f>'[1]Замер Актив 16.12.2020'!AH22</f>
        <v>0</v>
      </c>
      <c r="AI22" s="23">
        <f t="shared" si="3"/>
        <v>36.805999999999997</v>
      </c>
      <c r="AJ22" s="56">
        <f>'[1]Замер Актив 16.12.2020'!AJ22</f>
        <v>2.8580000000000001</v>
      </c>
      <c r="AK22" s="56">
        <f>'[1]Замер Актив 16.12.2020'!AK22</f>
        <v>4.83</v>
      </c>
      <c r="AL22" s="56">
        <f>'[1]Замер Актив 16.12.2020'!AL22</f>
        <v>2.911</v>
      </c>
      <c r="AM22" s="56">
        <f>'[1]Замер Актив 16.12.2020'!AM22</f>
        <v>7.319</v>
      </c>
      <c r="AN22" s="56">
        <f>'[1]Замер Актив 16.12.2020'!AN22</f>
        <v>0.51500000000000001</v>
      </c>
      <c r="AO22" s="56">
        <f>'[1]Замер Актив 16.12.2020'!AO22</f>
        <v>9.2850000000000001</v>
      </c>
      <c r="AP22" s="56">
        <f>'[1]Замер Актив 16.12.2020'!AP22</f>
        <v>0</v>
      </c>
      <c r="AQ22" s="56">
        <f>'[1]Замер Актив 16.12.2020'!AQ22</f>
        <v>0</v>
      </c>
      <c r="AR22" s="23">
        <f t="shared" si="4"/>
        <v>27.718</v>
      </c>
      <c r="AS22" s="56">
        <f>'[1]Замер Актив 16.12.2020'!AS22</f>
        <v>1.3540000000000001</v>
      </c>
      <c r="AT22" s="56">
        <f>'[1]Замер Актив 16.12.2020'!AT22</f>
        <v>0.53200000000000003</v>
      </c>
      <c r="AU22" s="23">
        <f t="shared" si="10"/>
        <v>1.8860000000000001</v>
      </c>
      <c r="AV22" s="56">
        <f>'[1]Замер Актив 16.12.2020'!AV22</f>
        <v>0</v>
      </c>
      <c r="AW22" s="56">
        <f>'[1]Замер Актив 16.12.2020'!AW22</f>
        <v>0</v>
      </c>
      <c r="AX22" s="56">
        <f>'[1]Замер Актив 16.12.2020'!AX22</f>
        <v>5.6950000000000003</v>
      </c>
      <c r="AY22" s="56">
        <f>'[1]Замер Актив 16.12.2020'!AY22</f>
        <v>7.8460000000000001</v>
      </c>
      <c r="AZ22" s="56">
        <f>'[1]Замер Актив 16.12.2020'!AZ22</f>
        <v>-2E-3</v>
      </c>
      <c r="BA22" s="23">
        <f t="shared" si="11"/>
        <v>13.539</v>
      </c>
      <c r="BB22" s="56">
        <f>'[1]Замер Актив 16.12.2020'!BB22</f>
        <v>2.7850000000000001</v>
      </c>
      <c r="BC22" s="56">
        <f>'[1]Замер Актив 16.12.2020'!BC22</f>
        <v>2.6269999999999998</v>
      </c>
      <c r="BD22" s="56">
        <f>'[1]Замер Актив 16.12.2020'!BD22</f>
        <v>1.6890000000000001</v>
      </c>
      <c r="BE22" s="56">
        <f>'[1]Замер Актив 16.12.2020'!BE22</f>
        <v>5.8689999999999998</v>
      </c>
      <c r="BF22" s="56">
        <f>'[1]Замер Актив 16.12.2020'!BF22</f>
        <v>2.8180000000000001</v>
      </c>
      <c r="BG22" s="56">
        <f>'[1]Замер Актив 16.12.2020'!BG22</f>
        <v>3.0310000000000001</v>
      </c>
      <c r="BH22" s="23">
        <f t="shared" si="5"/>
        <v>18.818999999999999</v>
      </c>
      <c r="BI22" s="56">
        <f>'[1]Замер Актив 16.12.2020'!BI22</f>
        <v>0.66800000000000004</v>
      </c>
      <c r="BJ22" s="56">
        <f>'[1]Замер Актив 16.12.2020'!BJ22</f>
        <v>0.219</v>
      </c>
      <c r="BK22" s="56">
        <f>'[1]Замер Актив 16.12.2020'!BK22</f>
        <v>0.65200000000000002</v>
      </c>
      <c r="BL22" s="56">
        <f>'[1]Замер Актив 16.12.2020'!BL22</f>
        <v>-2E-3</v>
      </c>
      <c r="BM22" s="23">
        <f t="shared" si="6"/>
        <v>1.5370000000000001</v>
      </c>
      <c r="BN22" s="56">
        <f>'[1]Замер Актив 16.12.2020'!BN22</f>
        <v>12.327999999999999</v>
      </c>
      <c r="BO22" s="56">
        <f>'[1]Замер Актив 16.12.2020'!BO22</f>
        <v>11.513999999999999</v>
      </c>
      <c r="BP22" s="23">
        <f t="shared" si="7"/>
        <v>23.841999999999999</v>
      </c>
      <c r="BQ22" s="56">
        <f>'[1]Замер Актив 16.12.2020'!BQ22</f>
        <v>1.3</v>
      </c>
      <c r="BR22" s="56">
        <f>'[1]Замер Актив 16.12.2020'!BR22</f>
        <v>1.9770000000000001</v>
      </c>
      <c r="BS22" s="56">
        <f>'[1]Замер Актив 16.12.2020'!BS22</f>
        <v>0.628</v>
      </c>
      <c r="BT22" s="56">
        <f>'[1]Замер Актив 16.12.2020'!BT22</f>
        <v>1.8680000000000001</v>
      </c>
      <c r="BU22" s="56">
        <f>'[1]Замер Актив 16.12.2020'!BU22</f>
        <v>0.30599999999999999</v>
      </c>
      <c r="BV22" s="56">
        <f>'[1]Замер Актив 16.12.2020'!BV22</f>
        <v>1.8220000000000001</v>
      </c>
      <c r="BW22" s="56">
        <f>'[1]Замер Актив 16.12.2020'!BW22</f>
        <v>0</v>
      </c>
      <c r="BX22" s="56">
        <f>'[1]Замер Актив 16.12.2020'!BX22</f>
        <v>0</v>
      </c>
      <c r="BY22" s="23">
        <f t="shared" si="12"/>
        <v>7.9010000000000007</v>
      </c>
      <c r="BZ22" s="56">
        <f>'[1]Замер Актив 16.12.2020'!BZ22</f>
        <v>0.113</v>
      </c>
      <c r="CA22" s="23"/>
      <c r="CB22" s="23"/>
      <c r="CC22" s="33">
        <f t="shared" si="13"/>
        <v>169.57800000000003</v>
      </c>
      <c r="CD22" s="5">
        <f>'[1]Замер Актив 16.12.2020'!CD22</f>
        <v>169578</v>
      </c>
      <c r="CE22" s="31">
        <f t="shared" si="14"/>
        <v>0</v>
      </c>
    </row>
    <row r="23" spans="1:85" s="5" customFormat="1">
      <c r="A23" s="20">
        <f t="shared" si="15"/>
        <v>44181</v>
      </c>
      <c r="B23" s="21" t="s">
        <v>50</v>
      </c>
      <c r="C23" s="22">
        <f t="shared" si="1"/>
        <v>169.65300000000002</v>
      </c>
      <c r="D23" s="56">
        <f>'[1]Замер Актив 16.12.2020'!D23</f>
        <v>0</v>
      </c>
      <c r="E23" s="56">
        <f>'[1]Замер Актив 16.12.2020'!E23</f>
        <v>2.5619999999999998</v>
      </c>
      <c r="F23" s="56">
        <f>'[1]Замер Актив 16.12.2020'!F23</f>
        <v>3.7029999999999998</v>
      </c>
      <c r="G23" s="56">
        <f>'[1]Замер Актив 16.12.2020'!G23</f>
        <v>3.129</v>
      </c>
      <c r="H23" s="56">
        <f>'[1]Замер Актив 16.12.2020'!H23</f>
        <v>0</v>
      </c>
      <c r="I23" s="56">
        <f>'[1]Замер Актив 16.12.2020'!I23</f>
        <v>0</v>
      </c>
      <c r="J23" s="56">
        <f>'[1]Замер Актив 16.12.2020'!J23</f>
        <v>0.64900000000000002</v>
      </c>
      <c r="K23" s="56">
        <f>'[1]Замер Актив 16.12.2020'!K23</f>
        <v>0.24</v>
      </c>
      <c r="L23" s="56">
        <f>'[1]Замер Актив 16.12.2020'!L23</f>
        <v>4.7469999999999999</v>
      </c>
      <c r="M23" s="56">
        <f>'[1]Замер Актив 16.12.2020'!M23</f>
        <v>5.0970000000000004</v>
      </c>
      <c r="N23" s="35">
        <f t="shared" si="8"/>
        <v>20.126999999999999</v>
      </c>
      <c r="O23" s="56">
        <f>'[1]Замер Актив 16.12.2020'!O23</f>
        <v>13.629</v>
      </c>
      <c r="P23" s="56">
        <f>'[1]Замер Актив 16.12.2020'!P23</f>
        <v>4.0039999999999996</v>
      </c>
      <c r="Q23" s="35">
        <f t="shared" si="9"/>
        <v>17.632999999999999</v>
      </c>
      <c r="R23" s="56">
        <f>'[1]Замер Актив 16.12.2020'!R23</f>
        <v>0</v>
      </c>
      <c r="S23" s="56">
        <f>'[1]Замер Актив 16.12.2020'!S23</f>
        <v>0</v>
      </c>
      <c r="T23" s="56">
        <f>'[1]Замер Актив 16.12.2020'!T23</f>
        <v>0</v>
      </c>
      <c r="U23" s="56">
        <f>'[1]Замер Актив 16.12.2020'!U23</f>
        <v>0</v>
      </c>
      <c r="V23" s="56">
        <f>'[1]Замер Актив 16.12.2020'!V23</f>
        <v>0</v>
      </c>
      <c r="W23" s="56">
        <f>'[1]Замер Актив 16.12.2020'!W23</f>
        <v>0</v>
      </c>
      <c r="X23" s="56">
        <f>'[1]Замер Актив 16.12.2020'!X23</f>
        <v>1E-3</v>
      </c>
      <c r="Y23" s="56">
        <f>'[1]Замер Актив 16.12.2020'!Y23</f>
        <v>0</v>
      </c>
      <c r="Z23" s="23">
        <f t="shared" si="2"/>
        <v>1E-3</v>
      </c>
      <c r="AA23" s="56">
        <f>'[1]Замер Актив 16.12.2020'!AA23</f>
        <v>8.32</v>
      </c>
      <c r="AB23" s="56">
        <f>'[1]Замер Актив 16.12.2020'!AB23</f>
        <v>2.7120000000000002</v>
      </c>
      <c r="AC23" s="56">
        <f>'[1]Замер Актив 16.12.2020'!AC23</f>
        <v>11.319000000000001</v>
      </c>
      <c r="AD23" s="56">
        <f>'[1]Замер Актив 16.12.2020'!AD23</f>
        <v>4.8680000000000003</v>
      </c>
      <c r="AE23" s="56">
        <f>'[1]Замер Актив 16.12.2020'!AE23</f>
        <v>4.9370000000000003</v>
      </c>
      <c r="AF23" s="56">
        <f>'[1]Замер Актив 16.12.2020'!AF23</f>
        <v>4.6230000000000002</v>
      </c>
      <c r="AG23" s="56">
        <f>'[1]Замер Актив 16.12.2020'!AG23</f>
        <v>0</v>
      </c>
      <c r="AH23" s="56">
        <f>'[1]Замер Актив 16.12.2020'!AH23</f>
        <v>0</v>
      </c>
      <c r="AI23" s="23">
        <f t="shared" si="3"/>
        <v>36.778999999999996</v>
      </c>
      <c r="AJ23" s="56">
        <f>'[1]Замер Актив 16.12.2020'!AJ23</f>
        <v>2.8650000000000002</v>
      </c>
      <c r="AK23" s="56">
        <f>'[1]Замер Актив 16.12.2020'!AK23</f>
        <v>4.7169999999999996</v>
      </c>
      <c r="AL23" s="56">
        <f>'[1]Замер Актив 16.12.2020'!AL23</f>
        <v>2.86</v>
      </c>
      <c r="AM23" s="56">
        <f>'[1]Замер Актив 16.12.2020'!AM23</f>
        <v>7.3959999999999999</v>
      </c>
      <c r="AN23" s="56">
        <f>'[1]Замер Актив 16.12.2020'!AN23</f>
        <v>0.5</v>
      </c>
      <c r="AO23" s="56">
        <f>'[1]Замер Актив 16.12.2020'!AO23</f>
        <v>9.2840000000000007</v>
      </c>
      <c r="AP23" s="56">
        <f>'[1]Замер Актив 16.12.2020'!AP23</f>
        <v>0</v>
      </c>
      <c r="AQ23" s="56">
        <f>'[1]Замер Актив 16.12.2020'!AQ23</f>
        <v>0</v>
      </c>
      <c r="AR23" s="23">
        <f t="shared" si="4"/>
        <v>27.622</v>
      </c>
      <c r="AS23" s="56">
        <f>'[1]Замер Актив 16.12.2020'!AS23</f>
        <v>1.3680000000000001</v>
      </c>
      <c r="AT23" s="56">
        <f>'[1]Замер Актив 16.12.2020'!AT23</f>
        <v>0.53700000000000003</v>
      </c>
      <c r="AU23" s="23">
        <f t="shared" si="10"/>
        <v>1.9050000000000002</v>
      </c>
      <c r="AV23" s="56">
        <f>'[1]Замер Актив 16.12.2020'!AV23</f>
        <v>0</v>
      </c>
      <c r="AW23" s="56">
        <f>'[1]Замер Актив 16.12.2020'!AW23</f>
        <v>1E-3</v>
      </c>
      <c r="AX23" s="56">
        <f>'[1]Замер Актив 16.12.2020'!AX23</f>
        <v>5.7320000000000002</v>
      </c>
      <c r="AY23" s="56">
        <f>'[1]Замер Актив 16.12.2020'!AY23</f>
        <v>7.8310000000000004</v>
      </c>
      <c r="AZ23" s="56">
        <f>'[1]Замер Актив 16.12.2020'!AZ23</f>
        <v>0</v>
      </c>
      <c r="BA23" s="23">
        <f t="shared" si="11"/>
        <v>13.564</v>
      </c>
      <c r="BB23" s="56">
        <f>'[1]Замер Актив 16.12.2020'!BB23</f>
        <v>2.786</v>
      </c>
      <c r="BC23" s="56">
        <f>'[1]Замер Актив 16.12.2020'!BC23</f>
        <v>2.649</v>
      </c>
      <c r="BD23" s="56">
        <f>'[1]Замер Актив 16.12.2020'!BD23</f>
        <v>1.68</v>
      </c>
      <c r="BE23" s="56">
        <f>'[1]Замер Актив 16.12.2020'!BE23</f>
        <v>5.883</v>
      </c>
      <c r="BF23" s="56">
        <f>'[1]Замер Актив 16.12.2020'!BF23</f>
        <v>2.81</v>
      </c>
      <c r="BG23" s="56">
        <f>'[1]Замер Актив 16.12.2020'!BG23</f>
        <v>3.0339999999999998</v>
      </c>
      <c r="BH23" s="23">
        <f t="shared" si="5"/>
        <v>18.842000000000002</v>
      </c>
      <c r="BI23" s="56">
        <f>'[1]Замер Актив 16.12.2020'!BI23</f>
        <v>0.66600000000000004</v>
      </c>
      <c r="BJ23" s="56">
        <f>'[1]Замер Актив 16.12.2020'!BJ23</f>
        <v>0.20300000000000001</v>
      </c>
      <c r="BK23" s="56">
        <f>'[1]Замер Актив 16.12.2020'!BK23</f>
        <v>0.66500000000000004</v>
      </c>
      <c r="BL23" s="56">
        <f>'[1]Замер Актив 16.12.2020'!BL23</f>
        <v>-1E-3</v>
      </c>
      <c r="BM23" s="23">
        <f t="shared" si="6"/>
        <v>1.5330000000000001</v>
      </c>
      <c r="BN23" s="56">
        <f>'[1]Замер Актив 16.12.2020'!BN23</f>
        <v>12.353</v>
      </c>
      <c r="BO23" s="56">
        <f>'[1]Замер Актив 16.12.2020'!BO23</f>
        <v>11.488</v>
      </c>
      <c r="BP23" s="23">
        <f t="shared" si="7"/>
        <v>23.841000000000001</v>
      </c>
      <c r="BQ23" s="56">
        <f>'[1]Замер Актив 16.12.2020'!BQ23</f>
        <v>1.2929999999999999</v>
      </c>
      <c r="BR23" s="56">
        <f>'[1]Замер Актив 16.12.2020'!BR23</f>
        <v>1.988</v>
      </c>
      <c r="BS23" s="56">
        <f>'[1]Замер Актив 16.12.2020'!BS23</f>
        <v>0.64200000000000002</v>
      </c>
      <c r="BT23" s="56">
        <f>'[1]Замер Актив 16.12.2020'!BT23</f>
        <v>1.8720000000000001</v>
      </c>
      <c r="BU23" s="56">
        <f>'[1]Замер Актив 16.12.2020'!BU23</f>
        <v>0.29799999999999999</v>
      </c>
      <c r="BV23" s="56">
        <f>'[1]Замер Актив 16.12.2020'!BV23</f>
        <v>1.823</v>
      </c>
      <c r="BW23" s="56">
        <f>'[1]Замер Актив 16.12.2020'!BW23</f>
        <v>0</v>
      </c>
      <c r="BX23" s="56">
        <f>'[1]Замер Актив 16.12.2020'!BX23</f>
        <v>1E-3</v>
      </c>
      <c r="BY23" s="23">
        <f t="shared" si="12"/>
        <v>7.9170000000000007</v>
      </c>
      <c r="BZ23" s="56">
        <f>'[1]Замер Актив 16.12.2020'!BZ23</f>
        <v>0.111</v>
      </c>
      <c r="CA23" s="23"/>
      <c r="CB23" s="23"/>
      <c r="CC23" s="33">
        <f t="shared" si="13"/>
        <v>169.65300000000002</v>
      </c>
      <c r="CD23" s="5">
        <f>'[1]Замер Актив 16.12.2020'!CD23</f>
        <v>169653</v>
      </c>
      <c r="CE23" s="31">
        <f t="shared" si="14"/>
        <v>0</v>
      </c>
    </row>
    <row r="24" spans="1:85" s="5" customFormat="1">
      <c r="A24" s="20">
        <f t="shared" si="15"/>
        <v>44181</v>
      </c>
      <c r="B24" s="21" t="s">
        <v>51</v>
      </c>
      <c r="C24" s="22">
        <f t="shared" si="1"/>
        <v>170.90900000000002</v>
      </c>
      <c r="D24" s="56">
        <f>'[1]Замер Актив 16.12.2020'!D24</f>
        <v>0</v>
      </c>
      <c r="E24" s="56">
        <f>'[1]Замер Актив 16.12.2020'!E24</f>
        <v>2.4500000000000002</v>
      </c>
      <c r="F24" s="56">
        <f>'[1]Замер Актив 16.12.2020'!F24</f>
        <v>3.7040000000000002</v>
      </c>
      <c r="G24" s="56">
        <f>'[1]Замер Актив 16.12.2020'!G24</f>
        <v>3.1080000000000001</v>
      </c>
      <c r="H24" s="56">
        <f>'[1]Замер Актив 16.12.2020'!H24</f>
        <v>1E-3</v>
      </c>
      <c r="I24" s="56">
        <f>'[1]Замер Актив 16.12.2020'!I24</f>
        <v>0</v>
      </c>
      <c r="J24" s="56">
        <f>'[1]Замер Актив 16.12.2020'!J24</f>
        <v>0.68700000000000006</v>
      </c>
      <c r="K24" s="56">
        <f>'[1]Замер Актив 16.12.2020'!K24</f>
        <v>0.253</v>
      </c>
      <c r="L24" s="56">
        <f>'[1]Замер Актив 16.12.2020'!L24</f>
        <v>6.1749999999999998</v>
      </c>
      <c r="M24" s="56">
        <f>'[1]Замер Актив 16.12.2020'!M24</f>
        <v>5.0140000000000002</v>
      </c>
      <c r="N24" s="35">
        <f t="shared" si="8"/>
        <v>21.391999999999999</v>
      </c>
      <c r="O24" s="56">
        <f>'[1]Замер Актив 16.12.2020'!O24</f>
        <v>13.6</v>
      </c>
      <c r="P24" s="56">
        <f>'[1]Замер Актив 16.12.2020'!P24</f>
        <v>3.99</v>
      </c>
      <c r="Q24" s="35">
        <f t="shared" si="9"/>
        <v>17.59</v>
      </c>
      <c r="R24" s="56">
        <f>'[1]Замер Актив 16.12.2020'!R24</f>
        <v>0</v>
      </c>
      <c r="S24" s="56">
        <f>'[1]Замер Актив 16.12.2020'!S24</f>
        <v>0</v>
      </c>
      <c r="T24" s="56">
        <f>'[1]Замер Актив 16.12.2020'!T24</f>
        <v>0</v>
      </c>
      <c r="U24" s="56">
        <f>'[1]Замер Актив 16.12.2020'!U24</f>
        <v>0</v>
      </c>
      <c r="V24" s="56">
        <f>'[1]Замер Актив 16.12.2020'!V24</f>
        <v>1E-3</v>
      </c>
      <c r="W24" s="56">
        <f>'[1]Замер Актив 16.12.2020'!W24</f>
        <v>0</v>
      </c>
      <c r="X24" s="56">
        <f>'[1]Замер Актив 16.12.2020'!X24</f>
        <v>1E-3</v>
      </c>
      <c r="Y24" s="56">
        <f>'[1]Замер Актив 16.12.2020'!Y24</f>
        <v>0</v>
      </c>
      <c r="Z24" s="23">
        <f t="shared" si="2"/>
        <v>2E-3</v>
      </c>
      <c r="AA24" s="56">
        <f>'[1]Замер Актив 16.12.2020'!AA24</f>
        <v>8.3079999999999998</v>
      </c>
      <c r="AB24" s="56">
        <f>'[1]Замер Актив 16.12.2020'!AB24</f>
        <v>2.73</v>
      </c>
      <c r="AC24" s="56">
        <f>'[1]Замер Актив 16.12.2020'!AC24</f>
        <v>11.228999999999999</v>
      </c>
      <c r="AD24" s="56">
        <f>'[1]Замер Актив 16.12.2020'!AD24</f>
        <v>4.8529999999999998</v>
      </c>
      <c r="AE24" s="56">
        <f>'[1]Замер Актив 16.12.2020'!AE24</f>
        <v>4.9720000000000004</v>
      </c>
      <c r="AF24" s="56">
        <f>'[1]Замер Актив 16.12.2020'!AF24</f>
        <v>4.6769999999999996</v>
      </c>
      <c r="AG24" s="56">
        <f>'[1]Замер Актив 16.12.2020'!AG24</f>
        <v>0</v>
      </c>
      <c r="AH24" s="56">
        <f>'[1]Замер Актив 16.12.2020'!AH24</f>
        <v>0</v>
      </c>
      <c r="AI24" s="23">
        <f t="shared" si="3"/>
        <v>36.768999999999998</v>
      </c>
      <c r="AJ24" s="56">
        <f>'[1]Замер Актив 16.12.2020'!AJ24</f>
        <v>2.8450000000000002</v>
      </c>
      <c r="AK24" s="56">
        <f>'[1]Замер Актив 16.12.2020'!AK24</f>
        <v>4.8029999999999999</v>
      </c>
      <c r="AL24" s="56">
        <f>'[1]Замер Актив 16.12.2020'!AL24</f>
        <v>2.86</v>
      </c>
      <c r="AM24" s="56">
        <f>'[1]Замер Актив 16.12.2020'!AM24</f>
        <v>7.3860000000000001</v>
      </c>
      <c r="AN24" s="56">
        <f>'[1]Замер Актив 16.12.2020'!AN24</f>
        <v>0.47899999999999998</v>
      </c>
      <c r="AO24" s="56">
        <f>'[1]Замер Актив 16.12.2020'!AO24</f>
        <v>9.2799999999999994</v>
      </c>
      <c r="AP24" s="56">
        <f>'[1]Замер Актив 16.12.2020'!AP24</f>
        <v>0</v>
      </c>
      <c r="AQ24" s="56">
        <f>'[1]Замер Актив 16.12.2020'!AQ24</f>
        <v>0</v>
      </c>
      <c r="AR24" s="23">
        <f t="shared" si="4"/>
        <v>27.652999999999999</v>
      </c>
      <c r="AS24" s="56">
        <f>'[1]Замер Актив 16.12.2020'!AS24</f>
        <v>1.38</v>
      </c>
      <c r="AT24" s="56">
        <f>'[1]Замер Актив 16.12.2020'!AT24</f>
        <v>0.53900000000000003</v>
      </c>
      <c r="AU24" s="23">
        <f t="shared" si="10"/>
        <v>1.919</v>
      </c>
      <c r="AV24" s="56">
        <f>'[1]Замер Актив 16.12.2020'!AV24</f>
        <v>0</v>
      </c>
      <c r="AW24" s="56">
        <f>'[1]Замер Актив 16.12.2020'!AW24</f>
        <v>1E-3</v>
      </c>
      <c r="AX24" s="56">
        <f>'[1]Замер Актив 16.12.2020'!AX24</f>
        <v>5.633</v>
      </c>
      <c r="AY24" s="56">
        <f>'[1]Замер Актив 16.12.2020'!AY24</f>
        <v>7.8540000000000001</v>
      </c>
      <c r="AZ24" s="56">
        <f>'[1]Замер Актив 16.12.2020'!AZ24</f>
        <v>0</v>
      </c>
      <c r="BA24" s="23">
        <f t="shared" si="11"/>
        <v>13.488</v>
      </c>
      <c r="BB24" s="56">
        <f>'[1]Замер Актив 16.12.2020'!BB24</f>
        <v>2.7559999999999998</v>
      </c>
      <c r="BC24" s="56">
        <f>'[1]Замер Актив 16.12.2020'!BC24</f>
        <v>2.6429999999999998</v>
      </c>
      <c r="BD24" s="56">
        <f>'[1]Замер Актив 16.12.2020'!BD24</f>
        <v>1.6759999999999999</v>
      </c>
      <c r="BE24" s="56">
        <f>'[1]Замер Актив 16.12.2020'!BE24</f>
        <v>5.8849999999999998</v>
      </c>
      <c r="BF24" s="56">
        <f>'[1]Замер Актив 16.12.2020'!BF24</f>
        <v>2.8130000000000002</v>
      </c>
      <c r="BG24" s="56">
        <f>'[1]Замер Актив 16.12.2020'!BG24</f>
        <v>3.0310000000000001</v>
      </c>
      <c r="BH24" s="23">
        <f t="shared" si="5"/>
        <v>18.803999999999998</v>
      </c>
      <c r="BI24" s="56">
        <f>'[1]Замер Актив 16.12.2020'!BI24</f>
        <v>0.67100000000000004</v>
      </c>
      <c r="BJ24" s="56">
        <f>'[1]Замер Актив 16.12.2020'!BJ24</f>
        <v>0.214</v>
      </c>
      <c r="BK24" s="56">
        <f>'[1]Замер Актив 16.12.2020'!BK24</f>
        <v>0.64</v>
      </c>
      <c r="BL24" s="56">
        <f>'[1]Замер Актив 16.12.2020'!BL24</f>
        <v>-2E-3</v>
      </c>
      <c r="BM24" s="23">
        <f t="shared" si="6"/>
        <v>1.5229999999999999</v>
      </c>
      <c r="BN24" s="56">
        <f>'[1]Замер Актив 16.12.2020'!BN24</f>
        <v>12.39</v>
      </c>
      <c r="BO24" s="56">
        <f>'[1]Замер Актив 16.12.2020'!BO24</f>
        <v>11.523</v>
      </c>
      <c r="BP24" s="23">
        <f t="shared" si="7"/>
        <v>23.913</v>
      </c>
      <c r="BQ24" s="56">
        <f>'[1]Замер Актив 16.12.2020'!BQ24</f>
        <v>1.292</v>
      </c>
      <c r="BR24" s="56">
        <f>'[1]Замер Актив 16.12.2020'!BR24</f>
        <v>1.9339999999999999</v>
      </c>
      <c r="BS24" s="56">
        <f>'[1]Замер Актив 16.12.2020'!BS24</f>
        <v>0.71</v>
      </c>
      <c r="BT24" s="56">
        <f>'[1]Замер Актив 16.12.2020'!BT24</f>
        <v>1.901</v>
      </c>
      <c r="BU24" s="56">
        <f>'[1]Замер Актив 16.12.2020'!BU24</f>
        <v>0.30599999999999999</v>
      </c>
      <c r="BV24" s="56">
        <f>'[1]Замер Актив 16.12.2020'!BV24</f>
        <v>1.823</v>
      </c>
      <c r="BW24" s="56">
        <f>'[1]Замер Актив 16.12.2020'!BW24</f>
        <v>0</v>
      </c>
      <c r="BX24" s="56">
        <f>'[1]Замер Актив 16.12.2020'!BX24</f>
        <v>1E-3</v>
      </c>
      <c r="BY24" s="23">
        <f t="shared" si="12"/>
        <v>7.9669999999999996</v>
      </c>
      <c r="BZ24" s="56">
        <f>'[1]Замер Актив 16.12.2020'!BZ24</f>
        <v>0.111</v>
      </c>
      <c r="CA24" s="23"/>
      <c r="CB24" s="23"/>
      <c r="CC24" s="33">
        <f t="shared" si="13"/>
        <v>170.90900000000002</v>
      </c>
      <c r="CD24" s="5">
        <f>'[1]Замер Актив 16.12.2020'!CD24</f>
        <v>170909</v>
      </c>
      <c r="CE24" s="31">
        <f t="shared" si="14"/>
        <v>0</v>
      </c>
    </row>
    <row r="25" spans="1:85" s="5" customFormat="1">
      <c r="A25" s="20">
        <f t="shared" si="15"/>
        <v>44181</v>
      </c>
      <c r="B25" s="21" t="s">
        <v>52</v>
      </c>
      <c r="C25" s="22">
        <f t="shared" si="1"/>
        <v>173.363</v>
      </c>
      <c r="D25" s="56">
        <f>'[1]Замер Актив 16.12.2020'!D25</f>
        <v>0</v>
      </c>
      <c r="E25" s="56">
        <f>'[1]Замер Актив 16.12.2020'!E25</f>
        <v>2.476</v>
      </c>
      <c r="F25" s="56">
        <f>'[1]Замер Актив 16.12.2020'!F25</f>
        <v>3.7149999999999999</v>
      </c>
      <c r="G25" s="56">
        <f>'[1]Замер Актив 16.12.2020'!G25</f>
        <v>3.1160000000000001</v>
      </c>
      <c r="H25" s="56">
        <f>'[1]Замер Актив 16.12.2020'!H25</f>
        <v>0</v>
      </c>
      <c r="I25" s="56">
        <f>'[1]Замер Актив 16.12.2020'!I25</f>
        <v>1E-3</v>
      </c>
      <c r="J25" s="56">
        <f>'[1]Замер Актив 16.12.2020'!J25</f>
        <v>0.72</v>
      </c>
      <c r="K25" s="56">
        <f>'[1]Замер Актив 16.12.2020'!K25</f>
        <v>0.25900000000000001</v>
      </c>
      <c r="L25" s="56">
        <f>'[1]Замер Актив 16.12.2020'!L25</f>
        <v>8.673</v>
      </c>
      <c r="M25" s="56">
        <f>'[1]Замер Актив 16.12.2020'!M25</f>
        <v>4.8810000000000002</v>
      </c>
      <c r="N25" s="35">
        <f t="shared" si="8"/>
        <v>23.841000000000001</v>
      </c>
      <c r="O25" s="56">
        <f>'[1]Замер Актив 16.12.2020'!O25</f>
        <v>13.548999999999999</v>
      </c>
      <c r="P25" s="56">
        <f>'[1]Замер Актив 16.12.2020'!P25</f>
        <v>4.0430000000000001</v>
      </c>
      <c r="Q25" s="35">
        <f t="shared" si="9"/>
        <v>17.591999999999999</v>
      </c>
      <c r="R25" s="56">
        <f>'[1]Замер Актив 16.12.2020'!R25</f>
        <v>0</v>
      </c>
      <c r="S25" s="56">
        <f>'[1]Замер Актив 16.12.2020'!S25</f>
        <v>0</v>
      </c>
      <c r="T25" s="56">
        <f>'[1]Замер Актив 16.12.2020'!T25</f>
        <v>0</v>
      </c>
      <c r="U25" s="56">
        <f>'[1]Замер Актив 16.12.2020'!U25</f>
        <v>0</v>
      </c>
      <c r="V25" s="56">
        <f>'[1]Замер Актив 16.12.2020'!V25</f>
        <v>0</v>
      </c>
      <c r="W25" s="56">
        <f>'[1]Замер Актив 16.12.2020'!W25</f>
        <v>0</v>
      </c>
      <c r="X25" s="56">
        <f>'[1]Замер Актив 16.12.2020'!X25</f>
        <v>1E-3</v>
      </c>
      <c r="Y25" s="56">
        <f>'[1]Замер Актив 16.12.2020'!Y25</f>
        <v>0</v>
      </c>
      <c r="Z25" s="23">
        <f t="shared" si="2"/>
        <v>1E-3</v>
      </c>
      <c r="AA25" s="56">
        <f>'[1]Замер Актив 16.12.2020'!AA25</f>
        <v>8.3079999999999998</v>
      </c>
      <c r="AB25" s="56">
        <f>'[1]Замер Актив 16.12.2020'!AB25</f>
        <v>2.7229999999999999</v>
      </c>
      <c r="AC25" s="56">
        <f>'[1]Замер Актив 16.12.2020'!AC25</f>
        <v>11.209</v>
      </c>
      <c r="AD25" s="56">
        <f>'[1]Замер Актив 16.12.2020'!AD25</f>
        <v>4.899</v>
      </c>
      <c r="AE25" s="56">
        <f>'[1]Замер Актив 16.12.2020'!AE25</f>
        <v>5.0149999999999997</v>
      </c>
      <c r="AF25" s="56">
        <f>'[1]Замер Актив 16.12.2020'!AF25</f>
        <v>4.7169999999999996</v>
      </c>
      <c r="AG25" s="56">
        <f>'[1]Замер Актив 16.12.2020'!AG25</f>
        <v>0</v>
      </c>
      <c r="AH25" s="56">
        <f>'[1]Замер Актив 16.12.2020'!AH25</f>
        <v>0</v>
      </c>
      <c r="AI25" s="23">
        <f t="shared" si="3"/>
        <v>36.870999999999995</v>
      </c>
      <c r="AJ25" s="56">
        <f>'[1]Замер Актив 16.12.2020'!AJ25</f>
        <v>2.915</v>
      </c>
      <c r="AK25" s="56">
        <f>'[1]Замер Актив 16.12.2020'!AK25</f>
        <v>4.806</v>
      </c>
      <c r="AL25" s="56">
        <f>'[1]Замер Актив 16.12.2020'!AL25</f>
        <v>2.8660000000000001</v>
      </c>
      <c r="AM25" s="56">
        <f>'[1]Замер Актив 16.12.2020'!AM25</f>
        <v>7.3559999999999999</v>
      </c>
      <c r="AN25" s="56">
        <f>'[1]Замер Актив 16.12.2020'!AN25</f>
        <v>0.48599999999999999</v>
      </c>
      <c r="AO25" s="56">
        <f>'[1]Замер Актив 16.12.2020'!AO25</f>
        <v>9.2729999999999997</v>
      </c>
      <c r="AP25" s="56">
        <f>'[1]Замер Актив 16.12.2020'!AP25</f>
        <v>0</v>
      </c>
      <c r="AQ25" s="56">
        <f>'[1]Замер Актив 16.12.2020'!AQ25</f>
        <v>0</v>
      </c>
      <c r="AR25" s="23">
        <f t="shared" si="4"/>
        <v>27.701999999999998</v>
      </c>
      <c r="AS25" s="56">
        <f>'[1]Замер Актив 16.12.2020'!AS25</f>
        <v>1.37</v>
      </c>
      <c r="AT25" s="56">
        <f>'[1]Замер Актив 16.12.2020'!AT25</f>
        <v>0.54500000000000004</v>
      </c>
      <c r="AU25" s="23">
        <f t="shared" si="10"/>
        <v>1.915</v>
      </c>
      <c r="AV25" s="56">
        <f>'[1]Замер Актив 16.12.2020'!AV25</f>
        <v>0</v>
      </c>
      <c r="AW25" s="56">
        <f>'[1]Замер Актив 16.12.2020'!AW25</f>
        <v>0</v>
      </c>
      <c r="AX25" s="56">
        <f>'[1]Замер Актив 16.12.2020'!AX25</f>
        <v>5.5890000000000004</v>
      </c>
      <c r="AY25" s="56">
        <f>'[1]Замер Актив 16.12.2020'!AY25</f>
        <v>7.8289999999999997</v>
      </c>
      <c r="AZ25" s="56">
        <f>'[1]Замер Актив 16.12.2020'!AZ25</f>
        <v>0</v>
      </c>
      <c r="BA25" s="23">
        <f t="shared" si="11"/>
        <v>13.417999999999999</v>
      </c>
      <c r="BB25" s="56">
        <f>'[1]Замер Актив 16.12.2020'!BB25</f>
        <v>2.6589999999999998</v>
      </c>
      <c r="BC25" s="56">
        <f>'[1]Замер Актив 16.12.2020'!BC25</f>
        <v>2.597</v>
      </c>
      <c r="BD25" s="56">
        <f>'[1]Замер Актив 16.12.2020'!BD25</f>
        <v>1.7829999999999999</v>
      </c>
      <c r="BE25" s="56">
        <f>'[1]Замер Актив 16.12.2020'!BE25</f>
        <v>5.8890000000000002</v>
      </c>
      <c r="BF25" s="56">
        <f>'[1]Замер Актив 16.12.2020'!BF25</f>
        <v>2.8079999999999998</v>
      </c>
      <c r="BG25" s="56">
        <f>'[1]Замер Актив 16.12.2020'!BG25</f>
        <v>3.0310000000000001</v>
      </c>
      <c r="BH25" s="23">
        <f t="shared" si="5"/>
        <v>18.766999999999999</v>
      </c>
      <c r="BI25" s="56">
        <f>'[1]Замер Актив 16.12.2020'!BI25</f>
        <v>0.68</v>
      </c>
      <c r="BJ25" s="56">
        <f>'[1]Замер Актив 16.12.2020'!BJ25</f>
        <v>0.20399999999999999</v>
      </c>
      <c r="BK25" s="56">
        <f>'[1]Замер Актив 16.12.2020'!BK25</f>
        <v>0.64</v>
      </c>
      <c r="BL25" s="56">
        <f>'[1]Замер Актив 16.12.2020'!BL25</f>
        <v>0</v>
      </c>
      <c r="BM25" s="23">
        <f t="shared" si="6"/>
        <v>1.524</v>
      </c>
      <c r="BN25" s="56">
        <f>'[1]Замер Актив 16.12.2020'!BN25</f>
        <v>12.282999999999999</v>
      </c>
      <c r="BO25" s="56">
        <f>'[1]Замер Актив 16.12.2020'!BO25</f>
        <v>11.541</v>
      </c>
      <c r="BP25" s="23">
        <f t="shared" si="7"/>
        <v>23.823999999999998</v>
      </c>
      <c r="BQ25" s="56">
        <f>'[1]Замер Актив 16.12.2020'!BQ25</f>
        <v>1.2949999999999999</v>
      </c>
      <c r="BR25" s="56">
        <f>'[1]Замер Актив 16.12.2020'!BR25</f>
        <v>1.923</v>
      </c>
      <c r="BS25" s="56">
        <f>'[1]Замер Актив 16.12.2020'!BS25</f>
        <v>0.71199999999999997</v>
      </c>
      <c r="BT25" s="56">
        <f>'[1]Замер Актив 16.12.2020'!BT25</f>
        <v>1.978</v>
      </c>
      <c r="BU25" s="56">
        <f>'[1]Замер Актив 16.12.2020'!BU25</f>
        <v>0.29499999999999998</v>
      </c>
      <c r="BV25" s="56">
        <f>'[1]Замер Актив 16.12.2020'!BV25</f>
        <v>1.8160000000000001</v>
      </c>
      <c r="BW25" s="56">
        <f>'[1]Замер Актив 16.12.2020'!BW25</f>
        <v>0</v>
      </c>
      <c r="BX25" s="56">
        <f>'[1]Замер Актив 16.12.2020'!BX25</f>
        <v>0</v>
      </c>
      <c r="BY25" s="23">
        <f t="shared" si="12"/>
        <v>8.0190000000000001</v>
      </c>
      <c r="BZ25" s="56">
        <f>'[1]Замер Актив 16.12.2020'!BZ25</f>
        <v>0.111</v>
      </c>
      <c r="CA25" s="23"/>
      <c r="CB25" s="23"/>
      <c r="CC25" s="33">
        <f t="shared" si="13"/>
        <v>173.363</v>
      </c>
      <c r="CD25" s="5">
        <f>'[1]Замер Актив 16.12.2020'!CD25</f>
        <v>173363</v>
      </c>
      <c r="CE25" s="31">
        <f t="shared" si="14"/>
        <v>0</v>
      </c>
    </row>
    <row r="26" spans="1:85" s="5" customFormat="1">
      <c r="A26" s="20">
        <f t="shared" si="15"/>
        <v>44181</v>
      </c>
      <c r="B26" s="34" t="s">
        <v>53</v>
      </c>
      <c r="C26" s="22">
        <f t="shared" si="1"/>
        <v>173.523</v>
      </c>
      <c r="D26" s="56">
        <f>'[1]Замер Актив 16.12.2020'!D26</f>
        <v>0</v>
      </c>
      <c r="E26" s="56">
        <f>'[1]Замер Актив 16.12.2020'!E26</f>
        <v>2.4809999999999999</v>
      </c>
      <c r="F26" s="56">
        <f>'[1]Замер Актив 16.12.2020'!F26</f>
        <v>3.7189999999999999</v>
      </c>
      <c r="G26" s="56">
        <f>'[1]Замер Актив 16.12.2020'!G26</f>
        <v>3.101</v>
      </c>
      <c r="H26" s="56">
        <f>'[1]Замер Актив 16.12.2020'!H26</f>
        <v>1E-3</v>
      </c>
      <c r="I26" s="56">
        <f>'[1]Замер Актив 16.12.2020'!I26</f>
        <v>0</v>
      </c>
      <c r="J26" s="56">
        <f>'[1]Замер Актив 16.12.2020'!J26</f>
        <v>0.72099999999999997</v>
      </c>
      <c r="K26" s="56">
        <f>'[1]Замер Актив 16.12.2020'!K26</f>
        <v>0.24399999999999999</v>
      </c>
      <c r="L26" s="56">
        <f>'[1]Замер Актив 16.12.2020'!L26</f>
        <v>8.6839999999999993</v>
      </c>
      <c r="M26" s="56">
        <f>'[1]Замер Актив 16.12.2020'!M26</f>
        <v>4.8840000000000003</v>
      </c>
      <c r="N26" s="35">
        <f t="shared" si="8"/>
        <v>23.834999999999997</v>
      </c>
      <c r="O26" s="56">
        <f>'[1]Замер Актив 16.12.2020'!O26</f>
        <v>13.459</v>
      </c>
      <c r="P26" s="56">
        <f>'[1]Замер Актив 16.12.2020'!P26</f>
        <v>3.988</v>
      </c>
      <c r="Q26" s="35">
        <f t="shared" si="9"/>
        <v>17.446999999999999</v>
      </c>
      <c r="R26" s="56">
        <f>'[1]Замер Актив 16.12.2020'!R26</f>
        <v>0</v>
      </c>
      <c r="S26" s="56">
        <f>'[1]Замер Актив 16.12.2020'!S26</f>
        <v>0</v>
      </c>
      <c r="T26" s="56">
        <f>'[1]Замер Актив 16.12.2020'!T26</f>
        <v>0</v>
      </c>
      <c r="U26" s="56">
        <f>'[1]Замер Актив 16.12.2020'!U26</f>
        <v>0</v>
      </c>
      <c r="V26" s="56">
        <f>'[1]Замер Актив 16.12.2020'!V26</f>
        <v>0</v>
      </c>
      <c r="W26" s="56">
        <f>'[1]Замер Актив 16.12.2020'!W26</f>
        <v>0</v>
      </c>
      <c r="X26" s="56">
        <f>'[1]Замер Актив 16.12.2020'!X26</f>
        <v>1E-3</v>
      </c>
      <c r="Y26" s="56">
        <f>'[1]Замер Актив 16.12.2020'!Y26</f>
        <v>0</v>
      </c>
      <c r="Z26" s="35">
        <f t="shared" si="2"/>
        <v>1E-3</v>
      </c>
      <c r="AA26" s="56">
        <f>'[1]Замер Актив 16.12.2020'!AA26</f>
        <v>8.2880000000000003</v>
      </c>
      <c r="AB26" s="56">
        <f>'[1]Замер Актив 16.12.2020'!AB26</f>
        <v>2.7370000000000001</v>
      </c>
      <c r="AC26" s="56">
        <f>'[1]Замер Актив 16.12.2020'!AC26</f>
        <v>11.343</v>
      </c>
      <c r="AD26" s="56">
        <f>'[1]Замер Актив 16.12.2020'!AD26</f>
        <v>4.8760000000000003</v>
      </c>
      <c r="AE26" s="56">
        <f>'[1]Замер Актив 16.12.2020'!AE26</f>
        <v>5.0199999999999996</v>
      </c>
      <c r="AF26" s="56">
        <f>'[1]Замер Актив 16.12.2020'!AF26</f>
        <v>4.72</v>
      </c>
      <c r="AG26" s="56">
        <f>'[1]Замер Актив 16.12.2020'!AG26</f>
        <v>0</v>
      </c>
      <c r="AH26" s="56">
        <f>'[1]Замер Актив 16.12.2020'!AH26</f>
        <v>0</v>
      </c>
      <c r="AI26" s="35">
        <f t="shared" si="3"/>
        <v>36.984000000000002</v>
      </c>
      <c r="AJ26" s="56">
        <f>'[1]Замер Актив 16.12.2020'!AJ26</f>
        <v>2.9169999999999998</v>
      </c>
      <c r="AK26" s="56">
        <f>'[1]Замер Актив 16.12.2020'!AK26</f>
        <v>4.7439999999999998</v>
      </c>
      <c r="AL26" s="56">
        <f>'[1]Замер Актив 16.12.2020'!AL26</f>
        <v>2.85</v>
      </c>
      <c r="AM26" s="56">
        <f>'[1]Замер Актив 16.12.2020'!AM26</f>
        <v>7.3860000000000001</v>
      </c>
      <c r="AN26" s="56">
        <f>'[1]Замер Актив 16.12.2020'!AN26</f>
        <v>0.49099999999999999</v>
      </c>
      <c r="AO26" s="56">
        <f>'[1]Замер Актив 16.12.2020'!AO26</f>
        <v>9.266</v>
      </c>
      <c r="AP26" s="56">
        <f>'[1]Замер Актив 16.12.2020'!AP26</f>
        <v>0</v>
      </c>
      <c r="AQ26" s="56">
        <f>'[1]Замер Актив 16.12.2020'!AQ26</f>
        <v>0</v>
      </c>
      <c r="AR26" s="35">
        <f t="shared" si="4"/>
        <v>27.653999999999996</v>
      </c>
      <c r="AS26" s="56">
        <f>'[1]Замер Актив 16.12.2020'!AS26</f>
        <v>1.37</v>
      </c>
      <c r="AT26" s="56">
        <f>'[1]Замер Актив 16.12.2020'!AT26</f>
        <v>0.54600000000000004</v>
      </c>
      <c r="AU26" s="23">
        <f t="shared" si="10"/>
        <v>1.9160000000000001</v>
      </c>
      <c r="AV26" s="56">
        <f>'[1]Замер Актив 16.12.2020'!AV26</f>
        <v>0</v>
      </c>
      <c r="AW26" s="56">
        <f>'[1]Замер Актив 16.12.2020'!AW26</f>
        <v>0</v>
      </c>
      <c r="AX26" s="56">
        <f>'[1]Замер Актив 16.12.2020'!AX26</f>
        <v>5.7060000000000004</v>
      </c>
      <c r="AY26" s="56">
        <f>'[1]Замер Актив 16.12.2020'!AY26</f>
        <v>7.8179999999999996</v>
      </c>
      <c r="AZ26" s="56">
        <f>'[1]Замер Актив 16.12.2020'!AZ26</f>
        <v>0</v>
      </c>
      <c r="BA26" s="23">
        <f t="shared" si="11"/>
        <v>13.524000000000001</v>
      </c>
      <c r="BB26" s="56">
        <f>'[1]Замер Актив 16.12.2020'!BB26</f>
        <v>2.6389999999999998</v>
      </c>
      <c r="BC26" s="56">
        <f>'[1]Замер Актив 16.12.2020'!BC26</f>
        <v>2.617</v>
      </c>
      <c r="BD26" s="56">
        <f>'[1]Замер Актив 16.12.2020'!BD26</f>
        <v>1.831</v>
      </c>
      <c r="BE26" s="56">
        <f>'[1]Замер Актив 16.12.2020'!BE26</f>
        <v>5.8659999999999997</v>
      </c>
      <c r="BF26" s="56">
        <f>'[1]Замер Актив 16.12.2020'!BF26</f>
        <v>2.8260000000000001</v>
      </c>
      <c r="BG26" s="56">
        <f>'[1]Замер Актив 16.12.2020'!BG26</f>
        <v>3.0219999999999998</v>
      </c>
      <c r="BH26" s="35">
        <f t="shared" si="5"/>
        <v>18.800999999999998</v>
      </c>
      <c r="BI26" s="56">
        <f>'[1]Замер Актив 16.12.2020'!BI26</f>
        <v>0.68400000000000005</v>
      </c>
      <c r="BJ26" s="56">
        <f>'[1]Замер Актив 16.12.2020'!BJ26</f>
        <v>0.21299999999999999</v>
      </c>
      <c r="BK26" s="56">
        <f>'[1]Замер Актив 16.12.2020'!BK26</f>
        <v>0.64</v>
      </c>
      <c r="BL26" s="56">
        <f>'[1]Замер Актив 16.12.2020'!BL26</f>
        <v>-1E-3</v>
      </c>
      <c r="BM26" s="35">
        <f t="shared" si="6"/>
        <v>1.536</v>
      </c>
      <c r="BN26" s="56">
        <f>'[1]Замер Актив 16.12.2020'!BN26</f>
        <v>12.407</v>
      </c>
      <c r="BO26" s="56">
        <f>'[1]Замер Актив 16.12.2020'!BO26</f>
        <v>11.505000000000001</v>
      </c>
      <c r="BP26" s="35">
        <f t="shared" si="7"/>
        <v>23.911999999999999</v>
      </c>
      <c r="BQ26" s="56">
        <f>'[1]Замер Актив 16.12.2020'!BQ26</f>
        <v>1.2929999999999999</v>
      </c>
      <c r="BR26" s="56">
        <f>'[1]Замер Актив 16.12.2020'!BR26</f>
        <v>1.9219999999999999</v>
      </c>
      <c r="BS26" s="56">
        <f>'[1]Замер Актив 16.12.2020'!BS26</f>
        <v>0.72</v>
      </c>
      <c r="BT26" s="56">
        <f>'[1]Замер Актив 16.12.2020'!BT26</f>
        <v>1.9670000000000001</v>
      </c>
      <c r="BU26" s="56">
        <f>'[1]Замер Актив 16.12.2020'!BU26</f>
        <v>0.30099999999999999</v>
      </c>
      <c r="BV26" s="56">
        <f>'[1]Замер Актив 16.12.2020'!BV26</f>
        <v>1.82</v>
      </c>
      <c r="BW26" s="56">
        <f>'[1]Замер Актив 16.12.2020'!BW26</f>
        <v>0</v>
      </c>
      <c r="BX26" s="56">
        <f>'[1]Замер Актив 16.12.2020'!BX26</f>
        <v>1E-3</v>
      </c>
      <c r="BY26" s="23">
        <f t="shared" si="12"/>
        <v>8.0239999999999991</v>
      </c>
      <c r="BZ26" s="56">
        <f>'[1]Замер Актив 16.12.2020'!BZ26</f>
        <v>0.111</v>
      </c>
      <c r="CA26" s="23"/>
      <c r="CB26" s="23"/>
      <c r="CC26" s="33">
        <f t="shared" si="13"/>
        <v>173.523</v>
      </c>
      <c r="CD26" s="5">
        <f>'[1]Замер Актив 16.12.2020'!CD26</f>
        <v>173523</v>
      </c>
      <c r="CE26" s="31">
        <f t="shared" si="14"/>
        <v>0</v>
      </c>
    </row>
    <row r="27" spans="1:85" s="39" customFormat="1">
      <c r="A27" s="20">
        <f t="shared" si="15"/>
        <v>44181</v>
      </c>
      <c r="B27" s="21" t="s">
        <v>54</v>
      </c>
      <c r="C27" s="22">
        <f t="shared" si="1"/>
        <v>173.72800000000004</v>
      </c>
      <c r="D27" s="56">
        <f>'[1]Замер Актив 16.12.2020'!D27</f>
        <v>0</v>
      </c>
      <c r="E27" s="56">
        <f>'[1]Замер Актив 16.12.2020'!E27</f>
        <v>2.4049999999999998</v>
      </c>
      <c r="F27" s="56">
        <f>'[1]Замер Актив 16.12.2020'!F27</f>
        <v>3.7</v>
      </c>
      <c r="G27" s="56">
        <f>'[1]Замер Актив 16.12.2020'!G27</f>
        <v>3.109</v>
      </c>
      <c r="H27" s="56">
        <f>'[1]Замер Актив 16.12.2020'!H27</f>
        <v>0</v>
      </c>
      <c r="I27" s="56">
        <f>'[1]Замер Актив 16.12.2020'!I27</f>
        <v>0</v>
      </c>
      <c r="J27" s="56">
        <f>'[1]Замер Актив 16.12.2020'!J27</f>
        <v>0.72399999999999998</v>
      </c>
      <c r="K27" s="56">
        <f>'[1]Замер Актив 16.12.2020'!K27</f>
        <v>0.249</v>
      </c>
      <c r="L27" s="56">
        <f>'[1]Замер Актив 16.12.2020'!L27</f>
        <v>8.6880000000000006</v>
      </c>
      <c r="M27" s="56">
        <f>'[1]Замер Актив 16.12.2020'!M27</f>
        <v>4.8879999999999999</v>
      </c>
      <c r="N27" s="35">
        <f t="shared" si="8"/>
        <v>23.762999999999998</v>
      </c>
      <c r="O27" s="56">
        <f>'[1]Замер Актив 16.12.2020'!O27</f>
        <v>13.589</v>
      </c>
      <c r="P27" s="56">
        <f>'[1]Замер Актив 16.12.2020'!P27</f>
        <v>3.9390000000000001</v>
      </c>
      <c r="Q27" s="35">
        <f t="shared" si="9"/>
        <v>17.527999999999999</v>
      </c>
      <c r="R27" s="56">
        <f>'[1]Замер Актив 16.12.2020'!R27</f>
        <v>0</v>
      </c>
      <c r="S27" s="56">
        <f>'[1]Замер Актив 16.12.2020'!S27</f>
        <v>0</v>
      </c>
      <c r="T27" s="56">
        <f>'[1]Замер Актив 16.12.2020'!T27</f>
        <v>0</v>
      </c>
      <c r="U27" s="56">
        <f>'[1]Замер Актив 16.12.2020'!U27</f>
        <v>0</v>
      </c>
      <c r="V27" s="56">
        <f>'[1]Замер Актив 16.12.2020'!V27</f>
        <v>0</v>
      </c>
      <c r="W27" s="56">
        <f>'[1]Замер Актив 16.12.2020'!W27</f>
        <v>0</v>
      </c>
      <c r="X27" s="56">
        <f>'[1]Замер Актив 16.12.2020'!X27</f>
        <v>1E-3</v>
      </c>
      <c r="Y27" s="56">
        <f>'[1]Замер Актив 16.12.2020'!Y27</f>
        <v>0</v>
      </c>
      <c r="Z27" s="23">
        <f t="shared" si="2"/>
        <v>1E-3</v>
      </c>
      <c r="AA27" s="56">
        <f>'[1]Замер Актив 16.12.2020'!AA27</f>
        <v>8.2639999999999993</v>
      </c>
      <c r="AB27" s="56">
        <f>'[1]Замер Актив 16.12.2020'!AB27</f>
        <v>2.778</v>
      </c>
      <c r="AC27" s="56">
        <f>'[1]Замер Актив 16.12.2020'!AC27</f>
        <v>11.358000000000001</v>
      </c>
      <c r="AD27" s="56">
        <f>'[1]Замер Актив 16.12.2020'!AD27</f>
        <v>4.851</v>
      </c>
      <c r="AE27" s="56">
        <f>'[1]Замер Актив 16.12.2020'!AE27</f>
        <v>5.0110000000000001</v>
      </c>
      <c r="AF27" s="56">
        <f>'[1]Замер Актив 16.12.2020'!AF27</f>
        <v>4.7160000000000002</v>
      </c>
      <c r="AG27" s="56">
        <f>'[1]Замер Актив 16.12.2020'!AG27</f>
        <v>0</v>
      </c>
      <c r="AH27" s="56">
        <f>'[1]Замер Актив 16.12.2020'!AH27</f>
        <v>0</v>
      </c>
      <c r="AI27" s="23">
        <f t="shared" si="3"/>
        <v>36.978000000000002</v>
      </c>
      <c r="AJ27" s="56">
        <f>'[1]Замер Актив 16.12.2020'!AJ27</f>
        <v>2.8660000000000001</v>
      </c>
      <c r="AK27" s="56">
        <f>'[1]Замер Актив 16.12.2020'!AK27</f>
        <v>4.8259999999999996</v>
      </c>
      <c r="AL27" s="56">
        <f>'[1]Замер Актив 16.12.2020'!AL27</f>
        <v>2.89</v>
      </c>
      <c r="AM27" s="56">
        <f>'[1]Замер Актив 16.12.2020'!AM27</f>
        <v>7.327</v>
      </c>
      <c r="AN27" s="56">
        <f>'[1]Замер Актив 16.12.2020'!AN27</f>
        <v>0.52200000000000002</v>
      </c>
      <c r="AO27" s="56">
        <f>'[1]Замер Актив 16.12.2020'!AO27</f>
        <v>9.2690000000000001</v>
      </c>
      <c r="AP27" s="56">
        <f>'[1]Замер Актив 16.12.2020'!AP27</f>
        <v>0</v>
      </c>
      <c r="AQ27" s="56">
        <f>'[1]Замер Актив 16.12.2020'!AQ27</f>
        <v>0</v>
      </c>
      <c r="AR27" s="23">
        <f t="shared" si="4"/>
        <v>27.699999999999996</v>
      </c>
      <c r="AS27" s="56">
        <f>'[1]Замер Актив 16.12.2020'!AS27</f>
        <v>1.4</v>
      </c>
      <c r="AT27" s="56">
        <f>'[1]Замер Актив 16.12.2020'!AT27</f>
        <v>0.52</v>
      </c>
      <c r="AU27" s="23">
        <f t="shared" si="10"/>
        <v>1.92</v>
      </c>
      <c r="AV27" s="56">
        <f>'[1]Замер Актив 16.12.2020'!AV27</f>
        <v>0</v>
      </c>
      <c r="AW27" s="56">
        <f>'[1]Замер Актив 16.12.2020'!AW27</f>
        <v>1E-3</v>
      </c>
      <c r="AX27" s="56">
        <f>'[1]Замер Актив 16.12.2020'!AX27</f>
        <v>5.7539999999999996</v>
      </c>
      <c r="AY27" s="56">
        <f>'[1]Замер Актив 16.12.2020'!AY27</f>
        <v>7.8449999999999998</v>
      </c>
      <c r="AZ27" s="56">
        <f>'[1]Замер Актив 16.12.2020'!AZ27</f>
        <v>-1E-3</v>
      </c>
      <c r="BA27" s="23">
        <f t="shared" si="11"/>
        <v>13.599</v>
      </c>
      <c r="BB27" s="56">
        <f>'[1]Замер Актив 16.12.2020'!BB27</f>
        <v>2.6280000000000001</v>
      </c>
      <c r="BC27" s="56">
        <f>'[1]Замер Актив 16.12.2020'!BC27</f>
        <v>2.6589999999999998</v>
      </c>
      <c r="BD27" s="56">
        <f>'[1]Замер Актив 16.12.2020'!BD27</f>
        <v>1.839</v>
      </c>
      <c r="BE27" s="56">
        <f>'[1]Замер Актив 16.12.2020'!BE27</f>
        <v>5.8710000000000004</v>
      </c>
      <c r="BF27" s="56">
        <f>'[1]Замер Актив 16.12.2020'!BF27</f>
        <v>2.82</v>
      </c>
      <c r="BG27" s="56">
        <f>'[1]Замер Актив 16.12.2020'!BG27</f>
        <v>3.0339999999999998</v>
      </c>
      <c r="BH27" s="23">
        <f t="shared" si="5"/>
        <v>18.850999999999999</v>
      </c>
      <c r="BI27" s="56">
        <f>'[1]Замер Актив 16.12.2020'!BI27</f>
        <v>0.67200000000000004</v>
      </c>
      <c r="BJ27" s="56">
        <f>'[1]Замер Актив 16.12.2020'!BJ27</f>
        <v>0.20300000000000001</v>
      </c>
      <c r="BK27" s="56">
        <f>'[1]Замер Актив 16.12.2020'!BK27</f>
        <v>0.65800000000000003</v>
      </c>
      <c r="BL27" s="56">
        <f>'[1]Замер Актив 16.12.2020'!BL27</f>
        <v>-1E-3</v>
      </c>
      <c r="BM27" s="23">
        <f t="shared" si="6"/>
        <v>1.532</v>
      </c>
      <c r="BN27" s="56">
        <f>'[1]Замер Актив 16.12.2020'!BN27</f>
        <v>12.362</v>
      </c>
      <c r="BO27" s="56">
        <f>'[1]Замер Актив 16.12.2020'!BO27</f>
        <v>11.568</v>
      </c>
      <c r="BP27" s="23">
        <f t="shared" si="7"/>
        <v>23.93</v>
      </c>
      <c r="BQ27" s="56">
        <f>'[1]Замер Актив 16.12.2020'!BQ27</f>
        <v>1.286</v>
      </c>
      <c r="BR27" s="56">
        <f>'[1]Замер Актив 16.12.2020'!BR27</f>
        <v>1.9319999999999999</v>
      </c>
      <c r="BS27" s="56">
        <f>'[1]Замер Актив 16.12.2020'!BS27</f>
        <v>0.72199999999999998</v>
      </c>
      <c r="BT27" s="56">
        <f>'[1]Замер Актив 16.12.2020'!BT27</f>
        <v>1.976</v>
      </c>
      <c r="BU27" s="56">
        <f>'[1]Замер Актив 16.12.2020'!BU27</f>
        <v>0.30299999999999999</v>
      </c>
      <c r="BV27" s="56">
        <f>'[1]Замер Актив 16.12.2020'!BV27</f>
        <v>1.8169999999999999</v>
      </c>
      <c r="BW27" s="56">
        <f>'[1]Замер Актив 16.12.2020'!BW27</f>
        <v>0</v>
      </c>
      <c r="BX27" s="56">
        <f>'[1]Замер Актив 16.12.2020'!BX27</f>
        <v>1E-3</v>
      </c>
      <c r="BY27" s="23">
        <f t="shared" si="12"/>
        <v>8.036999999999999</v>
      </c>
      <c r="BZ27" s="56">
        <f>'[1]Замер Актив 16.12.2020'!BZ27</f>
        <v>0.111</v>
      </c>
      <c r="CA27" s="23"/>
      <c r="CB27" s="23"/>
      <c r="CC27" s="33">
        <f t="shared" si="13"/>
        <v>173.72800000000004</v>
      </c>
      <c r="CD27" s="5">
        <f>'[1]Замер Актив 16.12.2020'!CD27</f>
        <v>173728</v>
      </c>
      <c r="CE27" s="31">
        <f t="shared" si="14"/>
        <v>0</v>
      </c>
      <c r="CG27" s="5"/>
    </row>
    <row r="28" spans="1:85" s="5" customFormat="1">
      <c r="A28" s="20">
        <f t="shared" si="15"/>
        <v>44181</v>
      </c>
      <c r="B28" s="21" t="s">
        <v>55</v>
      </c>
      <c r="C28" s="22">
        <f t="shared" si="1"/>
        <v>173.52199999999999</v>
      </c>
      <c r="D28" s="56">
        <f>'[1]Замер Актив 16.12.2020'!D28</f>
        <v>0</v>
      </c>
      <c r="E28" s="56">
        <f>'[1]Замер Актив 16.12.2020'!E28</f>
        <v>2.4569999999999999</v>
      </c>
      <c r="F28" s="56">
        <f>'[1]Замер Актив 16.12.2020'!F28</f>
        <v>3.7069999999999999</v>
      </c>
      <c r="G28" s="56">
        <f>'[1]Замер Актив 16.12.2020'!G28</f>
        <v>3.0859999999999999</v>
      </c>
      <c r="H28" s="56">
        <f>'[1]Замер Актив 16.12.2020'!H28</f>
        <v>1E-3</v>
      </c>
      <c r="I28" s="56">
        <f>'[1]Замер Актив 16.12.2020'!I28</f>
        <v>1E-3</v>
      </c>
      <c r="J28" s="56">
        <f>'[1]Замер Актив 16.12.2020'!J28</f>
        <v>0.73499999999999999</v>
      </c>
      <c r="K28" s="56">
        <f>'[1]Замер Актив 16.12.2020'!K28</f>
        <v>0.253</v>
      </c>
      <c r="L28" s="56">
        <f>'[1]Замер Актив 16.12.2020'!L28</f>
        <v>8.6839999999999993</v>
      </c>
      <c r="M28" s="56">
        <f>'[1]Замер Актив 16.12.2020'!M28</f>
        <v>4.8810000000000002</v>
      </c>
      <c r="N28" s="35">
        <f t="shared" si="8"/>
        <v>23.805</v>
      </c>
      <c r="O28" s="56">
        <f>'[1]Замер Актив 16.12.2020'!O28</f>
        <v>13.571999999999999</v>
      </c>
      <c r="P28" s="56">
        <f>'[1]Замер Актив 16.12.2020'!P28</f>
        <v>3.9689999999999999</v>
      </c>
      <c r="Q28" s="35">
        <f t="shared" si="9"/>
        <v>17.541</v>
      </c>
      <c r="R28" s="56">
        <f>'[1]Замер Актив 16.12.2020'!R28</f>
        <v>0</v>
      </c>
      <c r="S28" s="56">
        <f>'[1]Замер Актив 16.12.2020'!S28</f>
        <v>0</v>
      </c>
      <c r="T28" s="56">
        <f>'[1]Замер Актив 16.12.2020'!T28</f>
        <v>0</v>
      </c>
      <c r="U28" s="56">
        <f>'[1]Замер Актив 16.12.2020'!U28</f>
        <v>0</v>
      </c>
      <c r="V28" s="56">
        <f>'[1]Замер Актив 16.12.2020'!V28</f>
        <v>1E-3</v>
      </c>
      <c r="W28" s="56">
        <f>'[1]Замер Актив 16.12.2020'!W28</f>
        <v>0</v>
      </c>
      <c r="X28" s="56">
        <f>'[1]Замер Актив 16.12.2020'!X28</f>
        <v>1E-3</v>
      </c>
      <c r="Y28" s="56">
        <f>'[1]Замер Актив 16.12.2020'!Y28</f>
        <v>0</v>
      </c>
      <c r="Z28" s="23">
        <f t="shared" si="2"/>
        <v>2E-3</v>
      </c>
      <c r="AA28" s="56">
        <f>'[1]Замер Актив 16.12.2020'!AA28</f>
        <v>8.3010000000000002</v>
      </c>
      <c r="AB28" s="56">
        <f>'[1]Замер Актив 16.12.2020'!AB28</f>
        <v>2.782</v>
      </c>
      <c r="AC28" s="56">
        <f>'[1]Замер Актив 16.12.2020'!AC28</f>
        <v>11.286</v>
      </c>
      <c r="AD28" s="56">
        <f>'[1]Замер Актив 16.12.2020'!AD28</f>
        <v>4.8600000000000003</v>
      </c>
      <c r="AE28" s="56">
        <f>'[1]Замер Актив 16.12.2020'!AE28</f>
        <v>5.016</v>
      </c>
      <c r="AF28" s="56">
        <f>'[1]Замер Актив 16.12.2020'!AF28</f>
        <v>4.7210000000000001</v>
      </c>
      <c r="AG28" s="56">
        <f>'[1]Замер Актив 16.12.2020'!AG28</f>
        <v>0</v>
      </c>
      <c r="AH28" s="56">
        <f>'[1]Замер Актив 16.12.2020'!AH28</f>
        <v>0</v>
      </c>
      <c r="AI28" s="23">
        <f t="shared" si="3"/>
        <v>36.965999999999994</v>
      </c>
      <c r="AJ28" s="56">
        <f>'[1]Замер Актив 16.12.2020'!AJ28</f>
        <v>2.8839999999999999</v>
      </c>
      <c r="AK28" s="56">
        <f>'[1]Замер Актив 16.12.2020'!AK28</f>
        <v>4.7709999999999999</v>
      </c>
      <c r="AL28" s="56">
        <f>'[1]Замер Актив 16.12.2020'!AL28</f>
        <v>2.86</v>
      </c>
      <c r="AM28" s="56">
        <f>'[1]Замер Актив 16.12.2020'!AM28</f>
        <v>7.306</v>
      </c>
      <c r="AN28" s="56">
        <f>'[1]Замер Актив 16.12.2020'!AN28</f>
        <v>0.52200000000000002</v>
      </c>
      <c r="AO28" s="56">
        <f>'[1]Замер Актив 16.12.2020'!AO28</f>
        <v>9.2620000000000005</v>
      </c>
      <c r="AP28" s="56">
        <f>'[1]Замер Актив 16.12.2020'!AP28</f>
        <v>0</v>
      </c>
      <c r="AQ28" s="56">
        <f>'[1]Замер Актив 16.12.2020'!AQ28</f>
        <v>0</v>
      </c>
      <c r="AR28" s="23">
        <f t="shared" si="4"/>
        <v>27.604999999999997</v>
      </c>
      <c r="AS28" s="56">
        <f>'[1]Замер Актив 16.12.2020'!AS28</f>
        <v>1.4</v>
      </c>
      <c r="AT28" s="56">
        <f>'[1]Замер Актив 16.12.2020'!AT28</f>
        <v>0.51400000000000001</v>
      </c>
      <c r="AU28" s="23">
        <f t="shared" si="10"/>
        <v>1.9139999999999999</v>
      </c>
      <c r="AV28" s="56">
        <f>'[1]Замер Актив 16.12.2020'!AV28</f>
        <v>0</v>
      </c>
      <c r="AW28" s="56">
        <f>'[1]Замер Актив 16.12.2020'!AW28</f>
        <v>0</v>
      </c>
      <c r="AX28" s="56">
        <f>'[1]Замер Актив 16.12.2020'!AX28</f>
        <v>5.71</v>
      </c>
      <c r="AY28" s="56">
        <f>'[1]Замер Актив 16.12.2020'!AY28</f>
        <v>7.8369999999999997</v>
      </c>
      <c r="AZ28" s="56">
        <f>'[1]Замер Актив 16.12.2020'!AZ28</f>
        <v>0</v>
      </c>
      <c r="BA28" s="23">
        <f t="shared" si="11"/>
        <v>13.547000000000001</v>
      </c>
      <c r="BB28" s="56">
        <f>'[1]Замер Актив 16.12.2020'!BB28</f>
        <v>2.6320000000000001</v>
      </c>
      <c r="BC28" s="56">
        <f>'[1]Замер Актив 16.12.2020'!BC28</f>
        <v>2.6739999999999999</v>
      </c>
      <c r="BD28" s="56">
        <f>'[1]Замер Актив 16.12.2020'!BD28</f>
        <v>1.827</v>
      </c>
      <c r="BE28" s="56">
        <f>'[1]Замер Актив 16.12.2020'!BE28</f>
        <v>5.8579999999999997</v>
      </c>
      <c r="BF28" s="56">
        <f>'[1]Замер Актив 16.12.2020'!BF28</f>
        <v>2.8130000000000002</v>
      </c>
      <c r="BG28" s="56">
        <f>'[1]Замер Актив 16.12.2020'!BG28</f>
        <v>3.0310000000000001</v>
      </c>
      <c r="BH28" s="23">
        <f t="shared" si="5"/>
        <v>18.835000000000001</v>
      </c>
      <c r="BI28" s="56">
        <f>'[1]Замер Актив 16.12.2020'!BI28</f>
        <v>0.66200000000000003</v>
      </c>
      <c r="BJ28" s="56">
        <f>'[1]Замер Актив 16.12.2020'!BJ28</f>
        <v>0.217</v>
      </c>
      <c r="BK28" s="56">
        <f>'[1]Замер Актив 16.12.2020'!BK28</f>
        <v>0.65300000000000002</v>
      </c>
      <c r="BL28" s="56">
        <f>'[1]Замер Актив 16.12.2020'!BL28</f>
        <v>-2E-3</v>
      </c>
      <c r="BM28" s="23">
        <f t="shared" si="6"/>
        <v>1.53</v>
      </c>
      <c r="BN28" s="56">
        <f>'[1]Замер Актив 16.12.2020'!BN28</f>
        <v>12.345000000000001</v>
      </c>
      <c r="BO28" s="56">
        <f>'[1]Замер Актив 16.12.2020'!BO28</f>
        <v>11.513999999999999</v>
      </c>
      <c r="BP28" s="23">
        <f t="shared" si="7"/>
        <v>23.859000000000002</v>
      </c>
      <c r="BQ28" s="56">
        <f>'[1]Замер Актив 16.12.2020'!BQ28</f>
        <v>1.2909999999999999</v>
      </c>
      <c r="BR28" s="56">
        <f>'[1]Замер Актив 16.12.2020'!BR28</f>
        <v>1.9179999999999999</v>
      </c>
      <c r="BS28" s="56">
        <f>'[1]Замер Актив 16.12.2020'!BS28</f>
        <v>0.71899999999999997</v>
      </c>
      <c r="BT28" s="56">
        <f>'[1]Замер Актив 16.12.2020'!BT28</f>
        <v>1.99</v>
      </c>
      <c r="BU28" s="56">
        <f>'[1]Замер Актив 16.12.2020'!BU28</f>
        <v>0.29399999999999998</v>
      </c>
      <c r="BV28" s="56">
        <f>'[1]Замер Актив 16.12.2020'!BV28</f>
        <v>1.819</v>
      </c>
      <c r="BW28" s="56">
        <f>'[1]Замер Актив 16.12.2020'!BW28</f>
        <v>0</v>
      </c>
      <c r="BX28" s="56">
        <f>'[1]Замер Актив 16.12.2020'!BX28</f>
        <v>0</v>
      </c>
      <c r="BY28" s="23">
        <f t="shared" si="12"/>
        <v>8.0309999999999988</v>
      </c>
      <c r="BZ28" s="56">
        <f>'[1]Замер Актив 16.12.2020'!BZ28</f>
        <v>0.113</v>
      </c>
      <c r="CA28" s="23"/>
      <c r="CB28" s="23"/>
      <c r="CC28" s="33">
        <f t="shared" si="13"/>
        <v>173.52199999999999</v>
      </c>
      <c r="CD28" s="5">
        <f>'[1]Замер Актив 16.12.2020'!CD28</f>
        <v>173522</v>
      </c>
      <c r="CE28" s="31">
        <f t="shared" si="14"/>
        <v>0</v>
      </c>
    </row>
    <row r="29" spans="1:85" s="5" customFormat="1">
      <c r="A29" s="20">
        <f t="shared" si="15"/>
        <v>44181</v>
      </c>
      <c r="B29" s="21" t="s">
        <v>56</v>
      </c>
      <c r="C29" s="22">
        <f t="shared" si="1"/>
        <v>173.477</v>
      </c>
      <c r="D29" s="56">
        <f>'[1]Замер Актив 16.12.2020'!D29</f>
        <v>0</v>
      </c>
      <c r="E29" s="56">
        <f>'[1]Замер Актив 16.12.2020'!E29</f>
        <v>2.4670000000000001</v>
      </c>
      <c r="F29" s="56">
        <f>'[1]Замер Актив 16.12.2020'!F29</f>
        <v>3.6659999999999999</v>
      </c>
      <c r="G29" s="56">
        <f>'[1]Замер Актив 16.12.2020'!G29</f>
        <v>3.0870000000000002</v>
      </c>
      <c r="H29" s="56">
        <f>'[1]Замер Актив 16.12.2020'!H29</f>
        <v>0</v>
      </c>
      <c r="I29" s="56">
        <f>'[1]Замер Актив 16.12.2020'!I29</f>
        <v>0</v>
      </c>
      <c r="J29" s="56">
        <f>'[1]Замер Актив 16.12.2020'!J29</f>
        <v>0.73899999999999999</v>
      </c>
      <c r="K29" s="56">
        <f>'[1]Замер Актив 16.12.2020'!K29</f>
        <v>0.24399999999999999</v>
      </c>
      <c r="L29" s="56">
        <f>'[1]Замер Актив 16.12.2020'!L29</f>
        <v>8.6940000000000008</v>
      </c>
      <c r="M29" s="56">
        <f>'[1]Замер Актив 16.12.2020'!M29</f>
        <v>4.8810000000000002</v>
      </c>
      <c r="N29" s="35">
        <f t="shared" si="8"/>
        <v>23.778000000000002</v>
      </c>
      <c r="O29" s="56">
        <f>'[1]Замер Актив 16.12.2020'!O29</f>
        <v>13.6</v>
      </c>
      <c r="P29" s="56">
        <f>'[1]Замер Актив 16.12.2020'!P29</f>
        <v>4.0129999999999999</v>
      </c>
      <c r="Q29" s="35">
        <f t="shared" si="9"/>
        <v>17.613</v>
      </c>
      <c r="R29" s="56">
        <f>'[1]Замер Актив 16.12.2020'!R29</f>
        <v>0</v>
      </c>
      <c r="S29" s="56">
        <f>'[1]Замер Актив 16.12.2020'!S29</f>
        <v>0</v>
      </c>
      <c r="T29" s="56">
        <f>'[1]Замер Актив 16.12.2020'!T29</f>
        <v>0</v>
      </c>
      <c r="U29" s="56">
        <f>'[1]Замер Актив 16.12.2020'!U29</f>
        <v>0</v>
      </c>
      <c r="V29" s="56">
        <f>'[1]Замер Актив 16.12.2020'!V29</f>
        <v>0</v>
      </c>
      <c r="W29" s="56">
        <f>'[1]Замер Актив 16.12.2020'!W29</f>
        <v>0</v>
      </c>
      <c r="X29" s="56">
        <f>'[1]Замер Актив 16.12.2020'!X29</f>
        <v>1E-3</v>
      </c>
      <c r="Y29" s="56">
        <f>'[1]Замер Актив 16.12.2020'!Y29</f>
        <v>0</v>
      </c>
      <c r="Z29" s="23">
        <f t="shared" si="2"/>
        <v>1E-3</v>
      </c>
      <c r="AA29" s="56">
        <f>'[1]Замер Актив 16.12.2020'!AA29</f>
        <v>8.3030000000000008</v>
      </c>
      <c r="AB29" s="56">
        <f>'[1]Замер Актив 16.12.2020'!AB29</f>
        <v>2.766</v>
      </c>
      <c r="AC29" s="56">
        <f>'[1]Замер Актив 16.12.2020'!AC29</f>
        <v>11.262</v>
      </c>
      <c r="AD29" s="56">
        <f>'[1]Замер Актив 16.12.2020'!AD29</f>
        <v>4.8719999999999999</v>
      </c>
      <c r="AE29" s="56">
        <f>'[1]Замер Актив 16.12.2020'!AE29</f>
        <v>5.0190000000000001</v>
      </c>
      <c r="AF29" s="56">
        <f>'[1]Замер Актив 16.12.2020'!AF29</f>
        <v>4.7190000000000003</v>
      </c>
      <c r="AG29" s="56">
        <f>'[1]Замер Актив 16.12.2020'!AG29</f>
        <v>0</v>
      </c>
      <c r="AH29" s="56">
        <f>'[1]Замер Актив 16.12.2020'!AH29</f>
        <v>0</v>
      </c>
      <c r="AI29" s="23">
        <f t="shared" si="3"/>
        <v>36.941000000000003</v>
      </c>
      <c r="AJ29" s="56">
        <f>'[1]Замер Актив 16.12.2020'!AJ29</f>
        <v>2.9039999999999999</v>
      </c>
      <c r="AK29" s="56">
        <f>'[1]Замер Актив 16.12.2020'!AK29</f>
        <v>4.7300000000000004</v>
      </c>
      <c r="AL29" s="56">
        <f>'[1]Замер Актив 16.12.2020'!AL29</f>
        <v>2.883</v>
      </c>
      <c r="AM29" s="56">
        <f>'[1]Замер Актив 16.12.2020'!AM29</f>
        <v>7.2969999999999997</v>
      </c>
      <c r="AN29" s="56">
        <f>'[1]Замер Актив 16.12.2020'!AN29</f>
        <v>0.52500000000000002</v>
      </c>
      <c r="AO29" s="56">
        <f>'[1]Замер Актив 16.12.2020'!AO29</f>
        <v>9.266</v>
      </c>
      <c r="AP29" s="56">
        <f>'[1]Замер Актив 16.12.2020'!AP29</f>
        <v>0</v>
      </c>
      <c r="AQ29" s="56">
        <f>'[1]Замер Актив 16.12.2020'!AQ29</f>
        <v>0</v>
      </c>
      <c r="AR29" s="23">
        <f t="shared" si="4"/>
        <v>27.604999999999997</v>
      </c>
      <c r="AS29" s="56">
        <f>'[1]Замер Актив 16.12.2020'!AS29</f>
        <v>1.3879999999999999</v>
      </c>
      <c r="AT29" s="56">
        <f>'[1]Замер Актив 16.12.2020'!AT29</f>
        <v>0.51900000000000002</v>
      </c>
      <c r="AU29" s="23">
        <f t="shared" si="10"/>
        <v>1.907</v>
      </c>
      <c r="AV29" s="56">
        <f>'[1]Замер Актив 16.12.2020'!AV29</f>
        <v>0</v>
      </c>
      <c r="AW29" s="56">
        <f>'[1]Замер Актив 16.12.2020'!AW29</f>
        <v>0</v>
      </c>
      <c r="AX29" s="56">
        <f>'[1]Замер Актив 16.12.2020'!AX29</f>
        <v>5.6950000000000003</v>
      </c>
      <c r="AY29" s="56">
        <f>'[1]Замер Актив 16.12.2020'!AY29</f>
        <v>7.8380000000000001</v>
      </c>
      <c r="AZ29" s="56">
        <f>'[1]Замер Актив 16.12.2020'!AZ29</f>
        <v>0</v>
      </c>
      <c r="BA29" s="23">
        <f t="shared" si="11"/>
        <v>13.533000000000001</v>
      </c>
      <c r="BB29" s="56">
        <f>'[1]Замер Актив 16.12.2020'!BB29</f>
        <v>2.6339999999999999</v>
      </c>
      <c r="BC29" s="56">
        <f>'[1]Замер Актив 16.12.2020'!BC29</f>
        <v>2.6179999999999999</v>
      </c>
      <c r="BD29" s="56">
        <f>'[1]Замер Актив 16.12.2020'!BD29</f>
        <v>1.8169999999999999</v>
      </c>
      <c r="BE29" s="56">
        <f>'[1]Замер Актив 16.12.2020'!BE29</f>
        <v>5.8520000000000003</v>
      </c>
      <c r="BF29" s="56">
        <f>'[1]Замер Актив 16.12.2020'!BF29</f>
        <v>2.82</v>
      </c>
      <c r="BG29" s="56">
        <f>'[1]Замер Актив 16.12.2020'!BG29</f>
        <v>3.0270000000000001</v>
      </c>
      <c r="BH29" s="23">
        <f t="shared" si="5"/>
        <v>18.768000000000001</v>
      </c>
      <c r="BI29" s="56">
        <f>'[1]Замер Актив 16.12.2020'!BI29</f>
        <v>0.66900000000000004</v>
      </c>
      <c r="BJ29" s="56">
        <f>'[1]Замер Актив 16.12.2020'!BJ29</f>
        <v>0.2</v>
      </c>
      <c r="BK29" s="56">
        <f>'[1]Замер Актив 16.12.2020'!BK29</f>
        <v>0.65600000000000003</v>
      </c>
      <c r="BL29" s="56">
        <f>'[1]Замер Актив 16.12.2020'!BL29</f>
        <v>-1E-3</v>
      </c>
      <c r="BM29" s="23">
        <f t="shared" si="6"/>
        <v>1.524</v>
      </c>
      <c r="BN29" s="56">
        <f>'[1]Замер Актив 16.12.2020'!BN29</f>
        <v>12.308999999999999</v>
      </c>
      <c r="BO29" s="56">
        <f>'[1]Замер Актив 16.12.2020'!BO29</f>
        <v>11.558999999999999</v>
      </c>
      <c r="BP29" s="23">
        <f t="shared" si="7"/>
        <v>23.867999999999999</v>
      </c>
      <c r="BQ29" s="56">
        <f>'[1]Замер Актив 16.12.2020'!BQ29</f>
        <v>1.296</v>
      </c>
      <c r="BR29" s="56">
        <f>'[1]Замер Актив 16.12.2020'!BR29</f>
        <v>1.927</v>
      </c>
      <c r="BS29" s="56">
        <f>'[1]Замер Актив 16.12.2020'!BS29</f>
        <v>0.72499999999999998</v>
      </c>
      <c r="BT29" s="56">
        <f>'[1]Замер Актив 16.12.2020'!BT29</f>
        <v>1.988</v>
      </c>
      <c r="BU29" s="56">
        <f>'[1]Замер Актив 16.12.2020'!BU29</f>
        <v>0.29299999999999998</v>
      </c>
      <c r="BV29" s="56">
        <f>'[1]Замер Актив 16.12.2020'!BV29</f>
        <v>1.82</v>
      </c>
      <c r="BW29" s="56">
        <f>'[1]Замер Актив 16.12.2020'!BW29</f>
        <v>0</v>
      </c>
      <c r="BX29" s="56">
        <f>'[1]Замер Актив 16.12.2020'!BX29</f>
        <v>1E-3</v>
      </c>
      <c r="BY29" s="23">
        <f t="shared" si="12"/>
        <v>8.0499999999999989</v>
      </c>
      <c r="BZ29" s="56">
        <f>'[1]Замер Актив 16.12.2020'!BZ29</f>
        <v>0.111</v>
      </c>
      <c r="CA29" s="23"/>
      <c r="CB29" s="23"/>
      <c r="CC29" s="33">
        <f t="shared" si="13"/>
        <v>173.477</v>
      </c>
      <c r="CD29" s="5">
        <f>'[1]Замер Актив 16.12.2020'!CD29</f>
        <v>173477</v>
      </c>
      <c r="CE29" s="31">
        <f t="shared" si="14"/>
        <v>0</v>
      </c>
    </row>
    <row r="30" spans="1:85" s="5" customFormat="1">
      <c r="A30" s="20">
        <f t="shared" si="15"/>
        <v>44181</v>
      </c>
      <c r="B30" s="34" t="s">
        <v>57</v>
      </c>
      <c r="C30" s="22">
        <f t="shared" si="1"/>
        <v>173.268</v>
      </c>
      <c r="D30" s="56">
        <f>'[1]Замер Актив 16.12.2020'!D30</f>
        <v>0</v>
      </c>
      <c r="E30" s="56">
        <f>'[1]Замер Актив 16.12.2020'!E30</f>
        <v>2.4209999999999998</v>
      </c>
      <c r="F30" s="56">
        <f>'[1]Замер Актив 16.12.2020'!F30</f>
        <v>3.68</v>
      </c>
      <c r="G30" s="56">
        <f>'[1]Замер Актив 16.12.2020'!G30</f>
        <v>3.0979999999999999</v>
      </c>
      <c r="H30" s="56">
        <f>'[1]Замер Актив 16.12.2020'!H30</f>
        <v>1E-3</v>
      </c>
      <c r="I30" s="56">
        <f>'[1]Замер Актив 16.12.2020'!I30</f>
        <v>1E-3</v>
      </c>
      <c r="J30" s="56">
        <f>'[1]Замер Актив 16.12.2020'!J30</f>
        <v>0.72199999999999998</v>
      </c>
      <c r="K30" s="56">
        <f>'[1]Замер Актив 16.12.2020'!K30</f>
        <v>0.221</v>
      </c>
      <c r="L30" s="56">
        <f>'[1]Замер Актив 16.12.2020'!L30</f>
        <v>8.6839999999999993</v>
      </c>
      <c r="M30" s="56">
        <f>'[1]Замер Актив 16.12.2020'!M30</f>
        <v>4.8840000000000003</v>
      </c>
      <c r="N30" s="35">
        <f t="shared" si="8"/>
        <v>23.711999999999996</v>
      </c>
      <c r="O30" s="56">
        <f>'[1]Замер Актив 16.12.2020'!O30</f>
        <v>13.448</v>
      </c>
      <c r="P30" s="56">
        <f>'[1]Замер Актив 16.12.2020'!P30</f>
        <v>4.0259999999999998</v>
      </c>
      <c r="Q30" s="35">
        <f t="shared" si="9"/>
        <v>17.474</v>
      </c>
      <c r="R30" s="56">
        <f>'[1]Замер Актив 16.12.2020'!R30</f>
        <v>0</v>
      </c>
      <c r="S30" s="56">
        <f>'[1]Замер Актив 16.12.2020'!S30</f>
        <v>0</v>
      </c>
      <c r="T30" s="56">
        <f>'[1]Замер Актив 16.12.2020'!T30</f>
        <v>0</v>
      </c>
      <c r="U30" s="56">
        <f>'[1]Замер Актив 16.12.2020'!U30</f>
        <v>0</v>
      </c>
      <c r="V30" s="56">
        <f>'[1]Замер Актив 16.12.2020'!V30</f>
        <v>0</v>
      </c>
      <c r="W30" s="56">
        <f>'[1]Замер Актив 16.12.2020'!W30</f>
        <v>0</v>
      </c>
      <c r="X30" s="56">
        <f>'[1]Замер Актив 16.12.2020'!X30</f>
        <v>1E-3</v>
      </c>
      <c r="Y30" s="56">
        <f>'[1]Замер Актив 16.12.2020'!Y30</f>
        <v>0</v>
      </c>
      <c r="Z30" s="23">
        <f t="shared" si="2"/>
        <v>1E-3</v>
      </c>
      <c r="AA30" s="56">
        <f>'[1]Замер Актив 16.12.2020'!AA30</f>
        <v>8.3610000000000007</v>
      </c>
      <c r="AB30" s="56">
        <f>'[1]Замер Актив 16.12.2020'!AB30</f>
        <v>2.7890000000000001</v>
      </c>
      <c r="AC30" s="56">
        <f>'[1]Замер Актив 16.12.2020'!AC30</f>
        <v>11.332000000000001</v>
      </c>
      <c r="AD30" s="56">
        <f>'[1]Замер Актив 16.12.2020'!AD30</f>
        <v>4.851</v>
      </c>
      <c r="AE30" s="56">
        <f>'[1]Замер Актив 16.12.2020'!AE30</f>
        <v>5.0149999999999997</v>
      </c>
      <c r="AF30" s="56">
        <f>'[1]Замер Актив 16.12.2020'!AF30</f>
        <v>4.7249999999999996</v>
      </c>
      <c r="AG30" s="56">
        <f>'[1]Замер Актив 16.12.2020'!AG30</f>
        <v>0</v>
      </c>
      <c r="AH30" s="56">
        <f>'[1]Замер Актив 16.12.2020'!AH30</f>
        <v>0</v>
      </c>
      <c r="AI30" s="23">
        <f t="shared" si="3"/>
        <v>37.073</v>
      </c>
      <c r="AJ30" s="56">
        <f>'[1]Замер Актив 16.12.2020'!AJ30</f>
        <v>2.8809999999999998</v>
      </c>
      <c r="AK30" s="56">
        <f>'[1]Замер Актив 16.12.2020'!AK30</f>
        <v>4.8</v>
      </c>
      <c r="AL30" s="56">
        <f>'[1]Замер Актив 16.12.2020'!AL30</f>
        <v>2.8250000000000002</v>
      </c>
      <c r="AM30" s="56">
        <f>'[1]Замер Актив 16.12.2020'!AM30</f>
        <v>7.306</v>
      </c>
      <c r="AN30" s="56">
        <f>'[1]Замер Актив 16.12.2020'!AN30</f>
        <v>0.52300000000000002</v>
      </c>
      <c r="AO30" s="56">
        <f>'[1]Замер Актив 16.12.2020'!AO30</f>
        <v>9.2520000000000007</v>
      </c>
      <c r="AP30" s="56">
        <f>'[1]Замер Актив 16.12.2020'!AP30</f>
        <v>0</v>
      </c>
      <c r="AQ30" s="56">
        <f>'[1]Замер Актив 16.12.2020'!AQ30</f>
        <v>0</v>
      </c>
      <c r="AR30" s="23">
        <f t="shared" si="4"/>
        <v>27.587000000000003</v>
      </c>
      <c r="AS30" s="56">
        <f>'[1]Замер Актив 16.12.2020'!AS30</f>
        <v>1.38</v>
      </c>
      <c r="AT30" s="56">
        <f>'[1]Замер Актив 16.12.2020'!AT30</f>
        <v>0.51500000000000001</v>
      </c>
      <c r="AU30" s="23">
        <f t="shared" si="10"/>
        <v>1.895</v>
      </c>
      <c r="AV30" s="56">
        <f>'[1]Замер Актив 16.12.2020'!AV30</f>
        <v>0</v>
      </c>
      <c r="AW30" s="56">
        <f>'[1]Замер Актив 16.12.2020'!AW30</f>
        <v>1E-3</v>
      </c>
      <c r="AX30" s="56">
        <f>'[1]Замер Актив 16.12.2020'!AX30</f>
        <v>5.6980000000000004</v>
      </c>
      <c r="AY30" s="56">
        <f>'[1]Замер Актив 16.12.2020'!AY30</f>
        <v>7.8369999999999997</v>
      </c>
      <c r="AZ30" s="56">
        <f>'[1]Замер Актив 16.12.2020'!AZ30</f>
        <v>0</v>
      </c>
      <c r="BA30" s="23">
        <f t="shared" si="11"/>
        <v>13.536000000000001</v>
      </c>
      <c r="BB30" s="56">
        <f>'[1]Замер Актив 16.12.2020'!BB30</f>
        <v>2.6309999999999998</v>
      </c>
      <c r="BC30" s="56">
        <f>'[1]Замер Актив 16.12.2020'!BC30</f>
        <v>2.605</v>
      </c>
      <c r="BD30" s="56">
        <f>'[1]Замер Актив 16.12.2020'!BD30</f>
        <v>1.8160000000000001</v>
      </c>
      <c r="BE30" s="56">
        <f>'[1]Замер Актив 16.12.2020'!BE30</f>
        <v>5.8579999999999997</v>
      </c>
      <c r="BF30" s="56">
        <f>'[1]Замер Актив 16.12.2020'!BF30</f>
        <v>2.8029999999999999</v>
      </c>
      <c r="BG30" s="56">
        <f>'[1]Замер Актив 16.12.2020'!BG30</f>
        <v>3.0310000000000001</v>
      </c>
      <c r="BH30" s="23">
        <f t="shared" si="5"/>
        <v>18.744</v>
      </c>
      <c r="BI30" s="56">
        <f>'[1]Замер Актив 16.12.2020'!BI30</f>
        <v>0.66200000000000003</v>
      </c>
      <c r="BJ30" s="56">
        <f>'[1]Замер Актив 16.12.2020'!BJ30</f>
        <v>0.217</v>
      </c>
      <c r="BK30" s="56">
        <f>'[1]Замер Актив 16.12.2020'!BK30</f>
        <v>0.63800000000000001</v>
      </c>
      <c r="BL30" s="56">
        <f>'[1]Замер Актив 16.12.2020'!BL30</f>
        <v>0</v>
      </c>
      <c r="BM30" s="23">
        <f t="shared" si="6"/>
        <v>1.5169999999999999</v>
      </c>
      <c r="BN30" s="56">
        <f>'[1]Замер Актив 16.12.2020'!BN30</f>
        <v>12.308999999999999</v>
      </c>
      <c r="BO30" s="56">
        <f>'[1]Замер Актив 16.12.2020'!BO30</f>
        <v>11.523</v>
      </c>
      <c r="BP30" s="23">
        <f t="shared" si="7"/>
        <v>23.832000000000001</v>
      </c>
      <c r="BQ30" s="56">
        <f>'[1]Замер Актив 16.12.2020'!BQ30</f>
        <v>1.2909999999999999</v>
      </c>
      <c r="BR30" s="56">
        <f>'[1]Замер Актив 16.12.2020'!BR30</f>
        <v>1.9139999999999999</v>
      </c>
      <c r="BS30" s="56">
        <f>'[1]Замер Актив 16.12.2020'!BS30</f>
        <v>0.71599999999999997</v>
      </c>
      <c r="BT30" s="56">
        <f>'[1]Замер Актив 16.12.2020'!BT30</f>
        <v>1.974</v>
      </c>
      <c r="BU30" s="56">
        <f>'[1]Замер Актив 16.12.2020'!BU30</f>
        <v>0.29499999999999998</v>
      </c>
      <c r="BV30" s="56">
        <f>'[1]Замер Актив 16.12.2020'!BV30</f>
        <v>1.8169999999999999</v>
      </c>
      <c r="BW30" s="56">
        <f>'[1]Замер Актив 16.12.2020'!BW30</f>
        <v>0</v>
      </c>
      <c r="BX30" s="56">
        <f>'[1]Замер Актив 16.12.2020'!BX30</f>
        <v>1E-3</v>
      </c>
      <c r="BY30" s="23">
        <f t="shared" si="12"/>
        <v>8.0079999999999991</v>
      </c>
      <c r="BZ30" s="56">
        <f>'[1]Замер Актив 16.12.2020'!BZ30</f>
        <v>0.111</v>
      </c>
      <c r="CA30" s="23"/>
      <c r="CB30" s="23"/>
      <c r="CC30" s="33">
        <f t="shared" si="13"/>
        <v>173.268</v>
      </c>
      <c r="CD30" s="5">
        <f>'[1]Замер Актив 16.12.2020'!CD30</f>
        <v>173268</v>
      </c>
      <c r="CE30" s="31">
        <f t="shared" si="14"/>
        <v>0</v>
      </c>
    </row>
    <row r="31" spans="1:85" s="5" customFormat="1">
      <c r="A31" s="20">
        <f t="shared" si="15"/>
        <v>44181</v>
      </c>
      <c r="B31" s="21" t="s">
        <v>58</v>
      </c>
      <c r="C31" s="22">
        <f t="shared" si="1"/>
        <v>172.95999999999995</v>
      </c>
      <c r="D31" s="56">
        <f>'[1]Замер Актив 16.12.2020'!D31</f>
        <v>0</v>
      </c>
      <c r="E31" s="56">
        <f>'[1]Замер Актив 16.12.2020'!E31</f>
        <v>2.4249999999999998</v>
      </c>
      <c r="F31" s="56">
        <f>'[1]Замер Актив 16.12.2020'!F31</f>
        <v>3.7080000000000002</v>
      </c>
      <c r="G31" s="56">
        <f>'[1]Замер Актив 16.12.2020'!G31</f>
        <v>3.13</v>
      </c>
      <c r="H31" s="56">
        <f>'[1]Замер Актив 16.12.2020'!H31</f>
        <v>0</v>
      </c>
      <c r="I31" s="56">
        <f>'[1]Замер Актив 16.12.2020'!I31</f>
        <v>0</v>
      </c>
      <c r="J31" s="56">
        <f>'[1]Замер Актив 16.12.2020'!J31</f>
        <v>0.71499999999999997</v>
      </c>
      <c r="K31" s="56">
        <f>'[1]Замер Актив 16.12.2020'!K31</f>
        <v>0.217</v>
      </c>
      <c r="L31" s="56">
        <f>'[1]Замер Актив 16.12.2020'!L31</f>
        <v>8.6760000000000002</v>
      </c>
      <c r="M31" s="56">
        <f>'[1]Замер Актив 16.12.2020'!M31</f>
        <v>4.8780000000000001</v>
      </c>
      <c r="N31" s="35">
        <f t="shared" si="8"/>
        <v>23.749000000000002</v>
      </c>
      <c r="O31" s="56">
        <f>'[1]Замер Актив 16.12.2020'!O31</f>
        <v>13.459</v>
      </c>
      <c r="P31" s="56">
        <f>'[1]Замер Актив 16.12.2020'!P31</f>
        <v>4.0190000000000001</v>
      </c>
      <c r="Q31" s="35">
        <f t="shared" si="9"/>
        <v>17.478000000000002</v>
      </c>
      <c r="R31" s="56">
        <f>'[1]Замер Актив 16.12.2020'!R31</f>
        <v>0</v>
      </c>
      <c r="S31" s="56">
        <f>'[1]Замер Актив 16.12.2020'!S31</f>
        <v>0</v>
      </c>
      <c r="T31" s="56">
        <f>'[1]Замер Актив 16.12.2020'!T31</f>
        <v>0</v>
      </c>
      <c r="U31" s="56">
        <f>'[1]Замер Актив 16.12.2020'!U31</f>
        <v>0</v>
      </c>
      <c r="V31" s="56">
        <f>'[1]Замер Актив 16.12.2020'!V31</f>
        <v>0</v>
      </c>
      <c r="W31" s="56">
        <f>'[1]Замер Актив 16.12.2020'!W31</f>
        <v>0</v>
      </c>
      <c r="X31" s="56">
        <f>'[1]Замер Актив 16.12.2020'!X31</f>
        <v>1E-3</v>
      </c>
      <c r="Y31" s="56">
        <f>'[1]Замер Актив 16.12.2020'!Y31</f>
        <v>0</v>
      </c>
      <c r="Z31" s="23">
        <f t="shared" si="2"/>
        <v>1E-3</v>
      </c>
      <c r="AA31" s="56">
        <f>'[1]Замер Актив 16.12.2020'!AA31</f>
        <v>8.2989999999999995</v>
      </c>
      <c r="AB31" s="56">
        <f>'[1]Замер Актив 16.12.2020'!AB31</f>
        <v>2.7469999999999999</v>
      </c>
      <c r="AC31" s="56">
        <f>'[1]Замер Актив 16.12.2020'!AC31</f>
        <v>11.224</v>
      </c>
      <c r="AD31" s="56">
        <f>'[1]Замер Актив 16.12.2020'!AD31</f>
        <v>4.83</v>
      </c>
      <c r="AE31" s="56">
        <f>'[1]Замер Актив 16.12.2020'!AE31</f>
        <v>5.0119999999999996</v>
      </c>
      <c r="AF31" s="56">
        <f>'[1]Замер Актив 16.12.2020'!AF31</f>
        <v>4.72</v>
      </c>
      <c r="AG31" s="56">
        <f>'[1]Замер Актив 16.12.2020'!AG31</f>
        <v>0</v>
      </c>
      <c r="AH31" s="56">
        <f>'[1]Замер Актив 16.12.2020'!AH31</f>
        <v>0</v>
      </c>
      <c r="AI31" s="23">
        <f t="shared" si="3"/>
        <v>36.832000000000001</v>
      </c>
      <c r="AJ31" s="56">
        <f>'[1]Замер Актив 16.12.2020'!AJ31</f>
        <v>2.8180000000000001</v>
      </c>
      <c r="AK31" s="56">
        <f>'[1]Замер Актив 16.12.2020'!AK31</f>
        <v>4.7590000000000003</v>
      </c>
      <c r="AL31" s="56">
        <f>'[1]Замер Актив 16.12.2020'!AL31</f>
        <v>2.86</v>
      </c>
      <c r="AM31" s="56">
        <f>'[1]Замер Актив 16.12.2020'!AM31</f>
        <v>7.3209999999999997</v>
      </c>
      <c r="AN31" s="56">
        <f>'[1]Замер Актив 16.12.2020'!AN31</f>
        <v>0.51900000000000002</v>
      </c>
      <c r="AO31" s="56">
        <f>'[1]Замер Актив 16.12.2020'!AO31</f>
        <v>9.24</v>
      </c>
      <c r="AP31" s="56">
        <f>'[1]Замер Актив 16.12.2020'!AP31</f>
        <v>0</v>
      </c>
      <c r="AQ31" s="56">
        <f>'[1]Замер Актив 16.12.2020'!AQ31</f>
        <v>0</v>
      </c>
      <c r="AR31" s="23">
        <f t="shared" si="4"/>
        <v>27.516999999999996</v>
      </c>
      <c r="AS31" s="56">
        <f>'[1]Замер Актив 16.12.2020'!AS31</f>
        <v>1.385</v>
      </c>
      <c r="AT31" s="56">
        <f>'[1]Замер Актив 16.12.2020'!AT31</f>
        <v>0.51300000000000001</v>
      </c>
      <c r="AU31" s="23">
        <f t="shared" si="10"/>
        <v>1.8980000000000001</v>
      </c>
      <c r="AV31" s="56">
        <f>'[1]Замер Актив 16.12.2020'!AV31</f>
        <v>0</v>
      </c>
      <c r="AW31" s="56">
        <f>'[1]Замер Актив 16.12.2020'!AW31</f>
        <v>0</v>
      </c>
      <c r="AX31" s="56">
        <f>'[1]Замер Актив 16.12.2020'!AX31</f>
        <v>5.6749999999999998</v>
      </c>
      <c r="AY31" s="56">
        <f>'[1]Замер Актив 16.12.2020'!AY31</f>
        <v>7.8310000000000004</v>
      </c>
      <c r="AZ31" s="56">
        <f>'[1]Замер Актив 16.12.2020'!AZ31</f>
        <v>0</v>
      </c>
      <c r="BA31" s="23">
        <f t="shared" si="11"/>
        <v>13.506</v>
      </c>
      <c r="BB31" s="56">
        <f>'[1]Замер Актив 16.12.2020'!BB31</f>
        <v>2.5819999999999999</v>
      </c>
      <c r="BC31" s="56">
        <f>'[1]Замер Актив 16.12.2020'!BC31</f>
        <v>2.7029999999999998</v>
      </c>
      <c r="BD31" s="56">
        <f>'[1]Замер Актив 16.12.2020'!BD31</f>
        <v>1.829</v>
      </c>
      <c r="BE31" s="56">
        <f>'[1]Замер Актив 16.12.2020'!BE31</f>
        <v>5.8659999999999997</v>
      </c>
      <c r="BF31" s="56">
        <f>'[1]Замер Актив 16.12.2020'!BF31</f>
        <v>2.7959999999999998</v>
      </c>
      <c r="BG31" s="56">
        <f>'[1]Замер Актив 16.12.2020'!BG31</f>
        <v>3.02</v>
      </c>
      <c r="BH31" s="23">
        <f t="shared" si="5"/>
        <v>18.795999999999999</v>
      </c>
      <c r="BI31" s="56">
        <f>'[1]Замер Актив 16.12.2020'!BI31</f>
        <v>0.66800000000000004</v>
      </c>
      <c r="BJ31" s="56">
        <f>'[1]Замер Актив 16.12.2020'!BJ31</f>
        <v>0.20300000000000001</v>
      </c>
      <c r="BK31" s="56">
        <f>'[1]Замер Актив 16.12.2020'!BK31</f>
        <v>0.64700000000000002</v>
      </c>
      <c r="BL31" s="56">
        <f>'[1]Замер Актив 16.12.2020'!BL31</f>
        <v>-2E-3</v>
      </c>
      <c r="BM31" s="23">
        <f t="shared" si="6"/>
        <v>1.516</v>
      </c>
      <c r="BN31" s="56">
        <f>'[1]Замер Актив 16.12.2020'!BN31</f>
        <v>12.257</v>
      </c>
      <c r="BO31" s="56">
        <f>'[1]Замер Актив 16.12.2020'!BO31</f>
        <v>11.513999999999999</v>
      </c>
      <c r="BP31" s="23">
        <f t="shared" si="7"/>
        <v>23.771000000000001</v>
      </c>
      <c r="BQ31" s="56">
        <f>'[1]Замер Актив 16.12.2020'!BQ31</f>
        <v>1.29</v>
      </c>
      <c r="BR31" s="56">
        <f>'[1]Замер Актив 16.12.2020'!BR31</f>
        <v>1.915</v>
      </c>
      <c r="BS31" s="56">
        <f>'[1]Замер Актив 16.12.2020'!BS31</f>
        <v>0.70699999999999996</v>
      </c>
      <c r="BT31" s="56">
        <f>'[1]Замер Актив 16.12.2020'!BT31</f>
        <v>1.976</v>
      </c>
      <c r="BU31" s="56">
        <f>'[1]Замер Актив 16.12.2020'!BU31</f>
        <v>0.29799999999999999</v>
      </c>
      <c r="BV31" s="56">
        <f>'[1]Замер Актив 16.12.2020'!BV31</f>
        <v>1.82</v>
      </c>
      <c r="BW31" s="56">
        <f>'[1]Замер Актив 16.12.2020'!BW31</f>
        <v>0</v>
      </c>
      <c r="BX31" s="56">
        <f>'[1]Замер Актив 16.12.2020'!BX31</f>
        <v>0</v>
      </c>
      <c r="BY31" s="23">
        <f t="shared" si="12"/>
        <v>8.0060000000000002</v>
      </c>
      <c r="BZ31" s="56">
        <f>'[1]Замер Актив 16.12.2020'!BZ31</f>
        <v>0.11</v>
      </c>
      <c r="CA31" s="23"/>
      <c r="CB31" s="23"/>
      <c r="CC31" s="33">
        <f t="shared" si="13"/>
        <v>172.95999999999995</v>
      </c>
      <c r="CD31" s="5">
        <f>'[1]Замер Актив 16.12.2020'!CD31</f>
        <v>172960</v>
      </c>
      <c r="CE31" s="31">
        <f t="shared" si="14"/>
        <v>0</v>
      </c>
    </row>
    <row r="32" spans="1:85" s="5" customFormat="1">
      <c r="A32" s="20">
        <f t="shared" si="15"/>
        <v>44181</v>
      </c>
      <c r="B32" s="21" t="s">
        <v>59</v>
      </c>
      <c r="C32" s="22">
        <f t="shared" si="1"/>
        <v>172.85699999999997</v>
      </c>
      <c r="D32" s="56">
        <f>'[1]Замер Актив 16.12.2020'!D32</f>
        <v>0</v>
      </c>
      <c r="E32" s="56">
        <f>'[1]Замер Актив 16.12.2020'!E32</f>
        <v>2.4550000000000001</v>
      </c>
      <c r="F32" s="56">
        <f>'[1]Замер Актив 16.12.2020'!F32</f>
        <v>3.7069999999999999</v>
      </c>
      <c r="G32" s="56">
        <f>'[1]Замер Актив 16.12.2020'!G32</f>
        <v>3.1160000000000001</v>
      </c>
      <c r="H32" s="56">
        <f>'[1]Замер Актив 16.12.2020'!H32</f>
        <v>1E-3</v>
      </c>
      <c r="I32" s="56">
        <f>'[1]Замер Актив 16.12.2020'!I32</f>
        <v>0</v>
      </c>
      <c r="J32" s="56">
        <f>'[1]Замер Актив 16.12.2020'!J32</f>
        <v>0.71099999999999997</v>
      </c>
      <c r="K32" s="56">
        <f>'[1]Замер Актив 16.12.2020'!K32</f>
        <v>0.22700000000000001</v>
      </c>
      <c r="L32" s="56">
        <f>'[1]Замер Актив 16.12.2020'!L32</f>
        <v>8.6739999999999995</v>
      </c>
      <c r="M32" s="56">
        <f>'[1]Замер Актив 16.12.2020'!M32</f>
        <v>4.8810000000000002</v>
      </c>
      <c r="N32" s="35">
        <f t="shared" si="8"/>
        <v>23.771999999999998</v>
      </c>
      <c r="O32" s="56">
        <f>'[1]Замер Актив 16.12.2020'!O32</f>
        <v>13.52</v>
      </c>
      <c r="P32" s="56">
        <f>'[1]Замер Актив 16.12.2020'!P32</f>
        <v>3.9990000000000001</v>
      </c>
      <c r="Q32" s="35">
        <f t="shared" si="9"/>
        <v>17.518999999999998</v>
      </c>
      <c r="R32" s="56">
        <f>'[1]Замер Актив 16.12.2020'!R32</f>
        <v>0</v>
      </c>
      <c r="S32" s="56">
        <f>'[1]Замер Актив 16.12.2020'!S32</f>
        <v>0</v>
      </c>
      <c r="T32" s="56">
        <f>'[1]Замер Актив 16.12.2020'!T32</f>
        <v>0</v>
      </c>
      <c r="U32" s="56">
        <f>'[1]Замер Актив 16.12.2020'!U32</f>
        <v>0</v>
      </c>
      <c r="V32" s="56">
        <f>'[1]Замер Актив 16.12.2020'!V32</f>
        <v>1E-3</v>
      </c>
      <c r="W32" s="56">
        <f>'[1]Замер Актив 16.12.2020'!W32</f>
        <v>0</v>
      </c>
      <c r="X32" s="56">
        <f>'[1]Замер Актив 16.12.2020'!X32</f>
        <v>1E-3</v>
      </c>
      <c r="Y32" s="56">
        <f>'[1]Замер Актив 16.12.2020'!Y32</f>
        <v>0</v>
      </c>
      <c r="Z32" s="23">
        <f t="shared" si="2"/>
        <v>2E-3</v>
      </c>
      <c r="AA32" s="56">
        <f>'[1]Замер Актив 16.12.2020'!AA32</f>
        <v>8.2550000000000008</v>
      </c>
      <c r="AB32" s="56">
        <f>'[1]Замер Актив 16.12.2020'!AB32</f>
        <v>2.7549999999999999</v>
      </c>
      <c r="AC32" s="56">
        <f>'[1]Замер Актив 16.12.2020'!AC32</f>
        <v>11.196999999999999</v>
      </c>
      <c r="AD32" s="56">
        <f>'[1]Замер Актив 16.12.2020'!AD32</f>
        <v>4.83</v>
      </c>
      <c r="AE32" s="56">
        <f>'[1]Замер Актив 16.12.2020'!AE32</f>
        <v>5.0090000000000003</v>
      </c>
      <c r="AF32" s="56">
        <f>'[1]Замер Актив 16.12.2020'!AF32</f>
        <v>4.72</v>
      </c>
      <c r="AG32" s="56">
        <f>'[1]Замер Актив 16.12.2020'!AG32</f>
        <v>0</v>
      </c>
      <c r="AH32" s="56">
        <f>'[1]Замер Актив 16.12.2020'!AH32</f>
        <v>0</v>
      </c>
      <c r="AI32" s="23">
        <f t="shared" si="3"/>
        <v>36.765999999999998</v>
      </c>
      <c r="AJ32" s="56">
        <f>'[1]Замер Актив 16.12.2020'!AJ32</f>
        <v>2.835</v>
      </c>
      <c r="AK32" s="56">
        <f>'[1]Замер Актив 16.12.2020'!AK32</f>
        <v>4.7919999999999998</v>
      </c>
      <c r="AL32" s="56">
        <f>'[1]Замер Актив 16.12.2020'!AL32</f>
        <v>2.879</v>
      </c>
      <c r="AM32" s="56">
        <f>'[1]Замер Актив 16.12.2020'!AM32</f>
        <v>7.2629999999999999</v>
      </c>
      <c r="AN32" s="56">
        <f>'[1]Замер Актив 16.12.2020'!AN32</f>
        <v>0.48599999999999999</v>
      </c>
      <c r="AO32" s="56">
        <f>'[1]Замер Актив 16.12.2020'!AO32</f>
        <v>9.2370000000000001</v>
      </c>
      <c r="AP32" s="56">
        <f>'[1]Замер Актив 16.12.2020'!AP32</f>
        <v>0</v>
      </c>
      <c r="AQ32" s="56">
        <f>'[1]Замер Актив 16.12.2020'!AQ32</f>
        <v>0</v>
      </c>
      <c r="AR32" s="23">
        <f t="shared" si="4"/>
        <v>27.491999999999997</v>
      </c>
      <c r="AS32" s="56">
        <f>'[1]Замер Актив 16.12.2020'!AS32</f>
        <v>1.4019999999999999</v>
      </c>
      <c r="AT32" s="56">
        <f>'[1]Замер Актив 16.12.2020'!AT32</f>
        <v>0.50700000000000001</v>
      </c>
      <c r="AU32" s="23">
        <f t="shared" si="10"/>
        <v>1.9089999999999998</v>
      </c>
      <c r="AV32" s="56">
        <f>'[1]Замер Актив 16.12.2020'!AV32</f>
        <v>0</v>
      </c>
      <c r="AW32" s="56">
        <f>'[1]Замер Актив 16.12.2020'!AW32</f>
        <v>0</v>
      </c>
      <c r="AX32" s="56">
        <f>'[1]Замер Актив 16.12.2020'!AX32</f>
        <v>5.6760000000000002</v>
      </c>
      <c r="AY32" s="56">
        <f>'[1]Замер Актив 16.12.2020'!AY32</f>
        <v>7.8010000000000002</v>
      </c>
      <c r="AZ32" s="56">
        <f>'[1]Замер Актив 16.12.2020'!AZ32</f>
        <v>0</v>
      </c>
      <c r="BA32" s="23">
        <f t="shared" si="11"/>
        <v>13.477</v>
      </c>
      <c r="BB32" s="56">
        <f>'[1]Замер Актив 16.12.2020'!BB32</f>
        <v>2.6360000000000001</v>
      </c>
      <c r="BC32" s="56">
        <f>'[1]Замер Актив 16.12.2020'!BC32</f>
        <v>2.609</v>
      </c>
      <c r="BD32" s="56">
        <f>'[1]Замер Актив 16.12.2020'!BD32</f>
        <v>1.8340000000000001</v>
      </c>
      <c r="BE32" s="56">
        <f>'[1]Замер Актив 16.12.2020'!BE32</f>
        <v>5.8490000000000002</v>
      </c>
      <c r="BF32" s="56">
        <f>'[1]Замер Актив 16.12.2020'!BF32</f>
        <v>2.798</v>
      </c>
      <c r="BG32" s="56">
        <f>'[1]Замер Актив 16.12.2020'!BG32</f>
        <v>3.0139999999999998</v>
      </c>
      <c r="BH32" s="23">
        <f t="shared" si="5"/>
        <v>18.740000000000002</v>
      </c>
      <c r="BI32" s="56">
        <f>'[1]Замер Актив 16.12.2020'!BI32</f>
        <v>0.66200000000000003</v>
      </c>
      <c r="BJ32" s="56">
        <f>'[1]Замер Актив 16.12.2020'!BJ32</f>
        <v>0.216</v>
      </c>
      <c r="BK32" s="56">
        <f>'[1]Замер Актив 16.12.2020'!BK32</f>
        <v>0.63800000000000001</v>
      </c>
      <c r="BL32" s="56">
        <f>'[1]Замер Актив 16.12.2020'!BL32</f>
        <v>-1E-3</v>
      </c>
      <c r="BM32" s="23">
        <f t="shared" si="6"/>
        <v>1.5150000000000001</v>
      </c>
      <c r="BN32" s="56">
        <f>'[1]Замер Актив 16.12.2020'!BN32</f>
        <v>12.221</v>
      </c>
      <c r="BO32" s="56">
        <f>'[1]Замер Актив 16.12.2020'!BO32</f>
        <v>11.54</v>
      </c>
      <c r="BP32" s="23">
        <f t="shared" si="7"/>
        <v>23.760999999999999</v>
      </c>
      <c r="BQ32" s="56">
        <f>'[1]Замер Актив 16.12.2020'!BQ32</f>
        <v>1.2949999999999999</v>
      </c>
      <c r="BR32" s="56">
        <f>'[1]Замер Актив 16.12.2020'!BR32</f>
        <v>1.905</v>
      </c>
      <c r="BS32" s="56">
        <f>'[1]Замер Актив 16.12.2020'!BS32</f>
        <v>0.70499999999999996</v>
      </c>
      <c r="BT32" s="56">
        <f>'[1]Замер Актив 16.12.2020'!BT32</f>
        <v>1.9930000000000001</v>
      </c>
      <c r="BU32" s="56">
        <f>'[1]Замер Актив 16.12.2020'!BU32</f>
        <v>0.3</v>
      </c>
      <c r="BV32" s="56">
        <f>'[1]Замер Актив 16.12.2020'!BV32</f>
        <v>1.8180000000000001</v>
      </c>
      <c r="BW32" s="56">
        <f>'[1]Замер Актив 16.12.2020'!BW32</f>
        <v>0</v>
      </c>
      <c r="BX32" s="56">
        <f>'[1]Замер Актив 16.12.2020'!BX32</f>
        <v>1E-3</v>
      </c>
      <c r="BY32" s="23">
        <f t="shared" si="12"/>
        <v>8.0169999999999995</v>
      </c>
      <c r="BZ32" s="56">
        <f>'[1]Замер Актив 16.12.2020'!BZ32</f>
        <v>0.113</v>
      </c>
      <c r="CA32" s="23"/>
      <c r="CB32" s="23"/>
      <c r="CC32" s="33">
        <f t="shared" si="13"/>
        <v>172.85699999999997</v>
      </c>
      <c r="CD32" s="5">
        <f>'[1]Замер Актив 16.12.2020'!CD32</f>
        <v>172857</v>
      </c>
      <c r="CE32" s="31">
        <f t="shared" si="14"/>
        <v>0</v>
      </c>
    </row>
    <row r="33" spans="1:83" s="5" customFormat="1">
      <c r="A33" s="20">
        <f t="shared" si="15"/>
        <v>44181</v>
      </c>
      <c r="B33" s="21" t="s">
        <v>60</v>
      </c>
      <c r="C33" s="22">
        <f t="shared" si="1"/>
        <v>172.67</v>
      </c>
      <c r="D33" s="56">
        <f>'[1]Замер Актив 16.12.2020'!D33</f>
        <v>0</v>
      </c>
      <c r="E33" s="56">
        <f>'[1]Замер Актив 16.12.2020'!E33</f>
        <v>2.3929999999999998</v>
      </c>
      <c r="F33" s="56">
        <f>'[1]Замер Актив 16.12.2020'!F33</f>
        <v>3.694</v>
      </c>
      <c r="G33" s="56">
        <f>'[1]Замер Актив 16.12.2020'!G33</f>
        <v>3.11</v>
      </c>
      <c r="H33" s="56">
        <f>'[1]Замер Актив 16.12.2020'!H33</f>
        <v>0</v>
      </c>
      <c r="I33" s="56">
        <f>'[1]Замер Актив 16.12.2020'!I33</f>
        <v>1E-3</v>
      </c>
      <c r="J33" s="56">
        <f>'[1]Замер Актив 16.12.2020'!J33</f>
        <v>0.70499999999999996</v>
      </c>
      <c r="K33" s="56">
        <f>'[1]Замер Актив 16.12.2020'!K33</f>
        <v>0.216</v>
      </c>
      <c r="L33" s="56">
        <f>'[1]Замер Актив 16.12.2020'!L33</f>
        <v>8.6760000000000002</v>
      </c>
      <c r="M33" s="56">
        <f>'[1]Замер Актив 16.12.2020'!M33</f>
        <v>4.8760000000000003</v>
      </c>
      <c r="N33" s="35">
        <f t="shared" si="8"/>
        <v>23.670999999999999</v>
      </c>
      <c r="O33" s="56">
        <f>'[1]Замер Актив 16.12.2020'!O33</f>
        <v>13.438000000000001</v>
      </c>
      <c r="P33" s="56">
        <f>'[1]Замер Актив 16.12.2020'!P33</f>
        <v>3.9980000000000002</v>
      </c>
      <c r="Q33" s="35">
        <f t="shared" si="9"/>
        <v>17.436</v>
      </c>
      <c r="R33" s="56">
        <f>'[1]Замер Актив 16.12.2020'!R33</f>
        <v>0</v>
      </c>
      <c r="S33" s="56">
        <f>'[1]Замер Актив 16.12.2020'!S33</f>
        <v>0</v>
      </c>
      <c r="T33" s="56">
        <f>'[1]Замер Актив 16.12.2020'!T33</f>
        <v>0</v>
      </c>
      <c r="U33" s="56">
        <f>'[1]Замер Актив 16.12.2020'!U33</f>
        <v>0</v>
      </c>
      <c r="V33" s="56">
        <f>'[1]Замер Актив 16.12.2020'!V33</f>
        <v>0</v>
      </c>
      <c r="W33" s="56">
        <f>'[1]Замер Актив 16.12.2020'!W33</f>
        <v>0</v>
      </c>
      <c r="X33" s="56">
        <f>'[1]Замер Актив 16.12.2020'!X33</f>
        <v>1E-3</v>
      </c>
      <c r="Y33" s="56">
        <f>'[1]Замер Актив 16.12.2020'!Y33</f>
        <v>0</v>
      </c>
      <c r="Z33" s="23">
        <f t="shared" si="2"/>
        <v>1E-3</v>
      </c>
      <c r="AA33" s="56">
        <f>'[1]Замер Актив 16.12.2020'!AA33</f>
        <v>8.3539999999999992</v>
      </c>
      <c r="AB33" s="56">
        <f>'[1]Замер Актив 16.12.2020'!AB33</f>
        <v>2.7570000000000001</v>
      </c>
      <c r="AC33" s="56">
        <f>'[1]Замер Актив 16.12.2020'!AC33</f>
        <v>11.305</v>
      </c>
      <c r="AD33" s="56">
        <f>'[1]Замер Актив 16.12.2020'!AD33</f>
        <v>4.8360000000000003</v>
      </c>
      <c r="AE33" s="56">
        <f>'[1]Замер Актив 16.12.2020'!AE33</f>
        <v>5.0069999999999997</v>
      </c>
      <c r="AF33" s="56">
        <f>'[1]Замер Актив 16.12.2020'!AF33</f>
        <v>4.72</v>
      </c>
      <c r="AG33" s="56">
        <f>'[1]Замер Актив 16.12.2020'!AG33</f>
        <v>0</v>
      </c>
      <c r="AH33" s="56">
        <f>'[1]Замер Актив 16.12.2020'!AH33</f>
        <v>0</v>
      </c>
      <c r="AI33" s="23">
        <f t="shared" si="3"/>
        <v>36.978999999999992</v>
      </c>
      <c r="AJ33" s="56">
        <f>'[1]Замер Актив 16.12.2020'!AJ33</f>
        <v>2.839</v>
      </c>
      <c r="AK33" s="56">
        <f>'[1]Замер Актив 16.12.2020'!AK33</f>
        <v>4.7140000000000004</v>
      </c>
      <c r="AL33" s="56">
        <f>'[1]Замер Актив 16.12.2020'!AL33</f>
        <v>2.875</v>
      </c>
      <c r="AM33" s="56">
        <f>'[1]Замер Актив 16.12.2020'!AM33</f>
        <v>7.1909999999999998</v>
      </c>
      <c r="AN33" s="56">
        <f>'[1]Замер Актив 16.12.2020'!AN33</f>
        <v>0.48599999999999999</v>
      </c>
      <c r="AO33" s="56">
        <f>'[1]Замер Актив 16.12.2020'!AO33</f>
        <v>9.234</v>
      </c>
      <c r="AP33" s="56">
        <f>'[1]Замер Актив 16.12.2020'!AP33</f>
        <v>0</v>
      </c>
      <c r="AQ33" s="56">
        <f>'[1]Замер Актив 16.12.2020'!AQ33</f>
        <v>0</v>
      </c>
      <c r="AR33" s="23">
        <f t="shared" si="4"/>
        <v>27.338999999999999</v>
      </c>
      <c r="AS33" s="56">
        <f>'[1]Замер Актив 16.12.2020'!AS33</f>
        <v>1.375</v>
      </c>
      <c r="AT33" s="56">
        <f>'[1]Замер Актив 16.12.2020'!AT33</f>
        <v>0.50700000000000001</v>
      </c>
      <c r="AU33" s="23">
        <f t="shared" si="10"/>
        <v>1.8820000000000001</v>
      </c>
      <c r="AV33" s="56">
        <f>'[1]Замер Актив 16.12.2020'!AV33</f>
        <v>0</v>
      </c>
      <c r="AW33" s="56">
        <f>'[1]Замер Актив 16.12.2020'!AW33</f>
        <v>0</v>
      </c>
      <c r="AX33" s="56">
        <f>'[1]Замер Актив 16.12.2020'!AX33</f>
        <v>5.67</v>
      </c>
      <c r="AY33" s="56">
        <f>'[1]Замер Актив 16.12.2020'!AY33</f>
        <v>7.8070000000000004</v>
      </c>
      <c r="AZ33" s="56">
        <f>'[1]Замер Актив 16.12.2020'!AZ33</f>
        <v>0</v>
      </c>
      <c r="BA33" s="23">
        <f t="shared" si="11"/>
        <v>13.477</v>
      </c>
      <c r="BB33" s="56">
        <f>'[1]Замер Актив 16.12.2020'!BB33</f>
        <v>2.63</v>
      </c>
      <c r="BC33" s="56">
        <f>'[1]Замер Актив 16.12.2020'!BC33</f>
        <v>2.601</v>
      </c>
      <c r="BD33" s="56">
        <f>'[1]Замер Актив 16.12.2020'!BD33</f>
        <v>1.833</v>
      </c>
      <c r="BE33" s="56">
        <f>'[1]Замер Актив 16.12.2020'!BE33</f>
        <v>5.8520000000000003</v>
      </c>
      <c r="BF33" s="56">
        <f>'[1]Замер Актив 16.12.2020'!BF33</f>
        <v>2.8010000000000002</v>
      </c>
      <c r="BG33" s="56">
        <f>'[1]Замер Актив 16.12.2020'!BG33</f>
        <v>3.0190000000000001</v>
      </c>
      <c r="BH33" s="23">
        <f t="shared" si="5"/>
        <v>18.736000000000001</v>
      </c>
      <c r="BI33" s="56">
        <f>'[1]Замер Актив 16.12.2020'!BI33</f>
        <v>0.66100000000000003</v>
      </c>
      <c r="BJ33" s="56">
        <f>'[1]Замер Актив 16.12.2020'!BJ33</f>
        <v>0.20399999999999999</v>
      </c>
      <c r="BK33" s="56">
        <f>'[1]Замер Актив 16.12.2020'!BK33</f>
        <v>0.64100000000000001</v>
      </c>
      <c r="BL33" s="56">
        <f>'[1]Замер Актив 16.12.2020'!BL33</f>
        <v>-1E-3</v>
      </c>
      <c r="BM33" s="23">
        <f t="shared" si="6"/>
        <v>1.5050000000000001</v>
      </c>
      <c r="BN33" s="56">
        <f>'[1]Замер Актив 16.12.2020'!BN33</f>
        <v>12.273999999999999</v>
      </c>
      <c r="BO33" s="56">
        <f>'[1]Замер Актив 16.12.2020'!BO33</f>
        <v>11.471</v>
      </c>
      <c r="BP33" s="23">
        <f t="shared" si="7"/>
        <v>23.744999999999997</v>
      </c>
      <c r="BQ33" s="56">
        <f>'[1]Замер Актив 16.12.2020'!BQ33</f>
        <v>1.29</v>
      </c>
      <c r="BR33" s="56">
        <f>'[1]Замер Актив 16.12.2020'!BR33</f>
        <v>1.917</v>
      </c>
      <c r="BS33" s="56">
        <f>'[1]Замер Актив 16.12.2020'!BS33</f>
        <v>0.70399999999999996</v>
      </c>
      <c r="BT33" s="56">
        <f>'[1]Замер Актив 16.12.2020'!BT33</f>
        <v>1.9810000000000001</v>
      </c>
      <c r="BU33" s="56">
        <f>'[1]Замер Актив 16.12.2020'!BU33</f>
        <v>0.29699999999999999</v>
      </c>
      <c r="BV33" s="56">
        <f>'[1]Замер Актив 16.12.2020'!BV33</f>
        <v>1.82</v>
      </c>
      <c r="BW33" s="56">
        <f>'[1]Замер Актив 16.12.2020'!BW33</f>
        <v>0</v>
      </c>
      <c r="BX33" s="56">
        <f>'[1]Замер Актив 16.12.2020'!BX33</f>
        <v>1E-3</v>
      </c>
      <c r="BY33" s="23">
        <f t="shared" si="12"/>
        <v>8.009999999999998</v>
      </c>
      <c r="BZ33" s="56">
        <f>'[1]Замер Актив 16.12.2020'!BZ33</f>
        <v>0.111</v>
      </c>
      <c r="CA33" s="23"/>
      <c r="CB33" s="23"/>
      <c r="CC33" s="33">
        <f t="shared" si="13"/>
        <v>172.67</v>
      </c>
      <c r="CD33" s="5">
        <f>'[1]Замер Актив 16.12.2020'!CD33</f>
        <v>172670</v>
      </c>
      <c r="CE33" s="31">
        <f t="shared" si="14"/>
        <v>0</v>
      </c>
    </row>
    <row r="34" spans="1:83" s="5" customFormat="1">
      <c r="A34" s="20">
        <f t="shared" si="15"/>
        <v>44181</v>
      </c>
      <c r="B34" s="21" t="s">
        <v>61</v>
      </c>
      <c r="C34" s="22">
        <f t="shared" si="1"/>
        <v>172.37599999999998</v>
      </c>
      <c r="D34" s="56">
        <f>'[1]Замер Актив 16.12.2020'!D34</f>
        <v>0</v>
      </c>
      <c r="E34" s="56">
        <f>'[1]Замер Актив 16.12.2020'!E34</f>
        <v>2.3780000000000001</v>
      </c>
      <c r="F34" s="56">
        <f>'[1]Замер Актив 16.12.2020'!F34</f>
        <v>3.71</v>
      </c>
      <c r="G34" s="56">
        <f>'[1]Замер Актив 16.12.2020'!G34</f>
        <v>3.1160000000000001</v>
      </c>
      <c r="H34" s="56">
        <f>'[1]Замер Актив 16.12.2020'!H34</f>
        <v>0</v>
      </c>
      <c r="I34" s="56">
        <f>'[1]Замер Актив 16.12.2020'!I34</f>
        <v>0</v>
      </c>
      <c r="J34" s="56">
        <f>'[1]Замер Актив 16.12.2020'!J34</f>
        <v>0.70299999999999996</v>
      </c>
      <c r="K34" s="56">
        <f>'[1]Замер Актив 16.12.2020'!K34</f>
        <v>0.21</v>
      </c>
      <c r="L34" s="56">
        <f>'[1]Замер Актив 16.12.2020'!L34</f>
        <v>8.6739999999999995</v>
      </c>
      <c r="M34" s="56">
        <f>'[1]Замер Актив 16.12.2020'!M34</f>
        <v>4.8780000000000001</v>
      </c>
      <c r="N34" s="35">
        <f t="shared" si="8"/>
        <v>23.669</v>
      </c>
      <c r="O34" s="56">
        <f>'[1]Замер Актив 16.12.2020'!O34</f>
        <v>13.337</v>
      </c>
      <c r="P34" s="56">
        <f>'[1]Замер Актив 16.12.2020'!P34</f>
        <v>3.9380000000000002</v>
      </c>
      <c r="Q34" s="35">
        <f t="shared" si="9"/>
        <v>17.274999999999999</v>
      </c>
      <c r="R34" s="56">
        <f>'[1]Замер Актив 16.12.2020'!R34</f>
        <v>0</v>
      </c>
      <c r="S34" s="56">
        <f>'[1]Замер Актив 16.12.2020'!S34</f>
        <v>0</v>
      </c>
      <c r="T34" s="56">
        <f>'[1]Замер Актив 16.12.2020'!T34</f>
        <v>0</v>
      </c>
      <c r="U34" s="56">
        <f>'[1]Замер Актив 16.12.2020'!U34</f>
        <v>0</v>
      </c>
      <c r="V34" s="56">
        <f>'[1]Замер Актив 16.12.2020'!V34</f>
        <v>0</v>
      </c>
      <c r="W34" s="56">
        <f>'[1]Замер Актив 16.12.2020'!W34</f>
        <v>0</v>
      </c>
      <c r="X34" s="56">
        <f>'[1]Замер Актив 16.12.2020'!X34</f>
        <v>1E-3</v>
      </c>
      <c r="Y34" s="56">
        <f>'[1]Замер Актив 16.12.2020'!Y34</f>
        <v>0</v>
      </c>
      <c r="Z34" s="23">
        <f t="shared" si="2"/>
        <v>1E-3</v>
      </c>
      <c r="AA34" s="56">
        <f>'[1]Замер Актив 16.12.2020'!AA34</f>
        <v>8.2880000000000003</v>
      </c>
      <c r="AB34" s="56">
        <f>'[1]Замер Актив 16.12.2020'!AB34</f>
        <v>2.7639999999999998</v>
      </c>
      <c r="AC34" s="56">
        <f>'[1]Замер Актив 16.12.2020'!AC34</f>
        <v>11.275</v>
      </c>
      <c r="AD34" s="56">
        <f>'[1]Замер Актив 16.12.2020'!AD34</f>
        <v>4.7969999999999997</v>
      </c>
      <c r="AE34" s="56">
        <f>'[1]Замер Актив 16.12.2020'!AE34</f>
        <v>5.0049999999999999</v>
      </c>
      <c r="AF34" s="56">
        <f>'[1]Замер Актив 16.12.2020'!AF34</f>
        <v>4.7210000000000001</v>
      </c>
      <c r="AG34" s="56">
        <f>'[1]Замер Актив 16.12.2020'!AG34</f>
        <v>0</v>
      </c>
      <c r="AH34" s="56">
        <f>'[1]Замер Актив 16.12.2020'!AH34</f>
        <v>0</v>
      </c>
      <c r="AI34" s="23">
        <f t="shared" si="3"/>
        <v>36.849999999999994</v>
      </c>
      <c r="AJ34" s="56">
        <f>'[1]Замер Актив 16.12.2020'!AJ34</f>
        <v>2.7930000000000001</v>
      </c>
      <c r="AK34" s="56">
        <f>'[1]Замер Актив 16.12.2020'!AK34</f>
        <v>4.8120000000000003</v>
      </c>
      <c r="AL34" s="56">
        <f>'[1]Замер Актив 16.12.2020'!AL34</f>
        <v>2.8620000000000001</v>
      </c>
      <c r="AM34" s="56">
        <f>'[1]Замер Актив 16.12.2020'!AM34</f>
        <v>7.1779999999999999</v>
      </c>
      <c r="AN34" s="56">
        <f>'[1]Замер Актив 16.12.2020'!AN34</f>
        <v>0.48899999999999999</v>
      </c>
      <c r="AO34" s="56">
        <f>'[1]Замер Актив 16.12.2020'!AO34</f>
        <v>9.2270000000000003</v>
      </c>
      <c r="AP34" s="56">
        <f>'[1]Замер Актив 16.12.2020'!AP34</f>
        <v>0</v>
      </c>
      <c r="AQ34" s="56">
        <f>'[1]Замер Актив 16.12.2020'!AQ34</f>
        <v>0</v>
      </c>
      <c r="AR34" s="23">
        <f t="shared" si="4"/>
        <v>27.361000000000001</v>
      </c>
      <c r="AS34" s="56">
        <f>'[1]Замер Актив 16.12.2020'!AS34</f>
        <v>1.3779999999999999</v>
      </c>
      <c r="AT34" s="56">
        <f>'[1]Замер Актив 16.12.2020'!AT34</f>
        <v>0.50600000000000001</v>
      </c>
      <c r="AU34" s="23">
        <f t="shared" si="10"/>
        <v>1.8839999999999999</v>
      </c>
      <c r="AV34" s="56">
        <f>'[1]Замер Актив 16.12.2020'!AV34</f>
        <v>0</v>
      </c>
      <c r="AW34" s="56">
        <f>'[1]Замер Актив 16.12.2020'!AW34</f>
        <v>0</v>
      </c>
      <c r="AX34" s="56">
        <f>'[1]Замер Актив 16.12.2020'!AX34</f>
        <v>5.5439999999999996</v>
      </c>
      <c r="AY34" s="56">
        <f>'[1]Замер Актив 16.12.2020'!AY34</f>
        <v>7.7949999999999999</v>
      </c>
      <c r="AZ34" s="56">
        <f>'[1]Замер Актив 16.12.2020'!AZ34</f>
        <v>-1E-3</v>
      </c>
      <c r="BA34" s="23">
        <f t="shared" si="11"/>
        <v>13.337999999999999</v>
      </c>
      <c r="BB34" s="56">
        <f>'[1]Замер Актив 16.12.2020'!BB34</f>
        <v>2.6349999999999998</v>
      </c>
      <c r="BC34" s="56">
        <f>'[1]Замер Актив 16.12.2020'!BC34</f>
        <v>2.657</v>
      </c>
      <c r="BD34" s="56">
        <f>'[1]Замер Актив 16.12.2020'!BD34</f>
        <v>1.833</v>
      </c>
      <c r="BE34" s="56">
        <f>'[1]Замер Актив 16.12.2020'!BE34</f>
        <v>5.8380000000000001</v>
      </c>
      <c r="BF34" s="56">
        <f>'[1]Замер Актив 16.12.2020'!BF34</f>
        <v>2.798</v>
      </c>
      <c r="BG34" s="56">
        <f>'[1]Замер Актив 16.12.2020'!BG34</f>
        <v>3.0169999999999999</v>
      </c>
      <c r="BH34" s="23">
        <f t="shared" si="5"/>
        <v>18.778000000000002</v>
      </c>
      <c r="BI34" s="56">
        <f>'[1]Замер Актив 16.12.2020'!BI34</f>
        <v>0.66500000000000004</v>
      </c>
      <c r="BJ34" s="56">
        <f>'[1]Замер Актив 16.12.2020'!BJ34</f>
        <v>0.214</v>
      </c>
      <c r="BK34" s="56">
        <f>'[1]Замер Актив 16.12.2020'!BK34</f>
        <v>0.63500000000000001</v>
      </c>
      <c r="BL34" s="56">
        <f>'[1]Замер Актив 16.12.2020'!BL34</f>
        <v>0</v>
      </c>
      <c r="BM34" s="23">
        <f t="shared" si="6"/>
        <v>1.514</v>
      </c>
      <c r="BN34" s="56">
        <f>'[1]Замер Актив 16.12.2020'!BN34</f>
        <v>12.282999999999999</v>
      </c>
      <c r="BO34" s="56">
        <f>'[1]Замер Актив 16.12.2020'!BO34</f>
        <v>11.54</v>
      </c>
      <c r="BP34" s="23">
        <f t="shared" si="7"/>
        <v>23.823</v>
      </c>
      <c r="BQ34" s="56">
        <f>'[1]Замер Актив 16.12.2020'!BQ34</f>
        <v>1.286</v>
      </c>
      <c r="BR34" s="56">
        <f>'[1]Замер Актив 16.12.2020'!BR34</f>
        <v>1.911</v>
      </c>
      <c r="BS34" s="56">
        <f>'[1]Замер Актив 16.12.2020'!BS34</f>
        <v>0.70199999999999996</v>
      </c>
      <c r="BT34" s="56">
        <f>'[1]Замер Актив 16.12.2020'!BT34</f>
        <v>1.976</v>
      </c>
      <c r="BU34" s="56">
        <f>'[1]Замер Актив 16.12.2020'!BU34</f>
        <v>0.29699999999999999</v>
      </c>
      <c r="BV34" s="56">
        <f>'[1]Замер Актив 16.12.2020'!BV34</f>
        <v>1.821</v>
      </c>
      <c r="BW34" s="56">
        <f>'[1]Замер Актив 16.12.2020'!BW34</f>
        <v>0</v>
      </c>
      <c r="BX34" s="56">
        <f>'[1]Замер Актив 16.12.2020'!BX34</f>
        <v>0</v>
      </c>
      <c r="BY34" s="23">
        <f t="shared" si="12"/>
        <v>7.9929999999999994</v>
      </c>
      <c r="BZ34" s="56">
        <f>'[1]Замер Актив 16.12.2020'!BZ34</f>
        <v>0.11</v>
      </c>
      <c r="CA34" s="23"/>
      <c r="CB34" s="23"/>
      <c r="CC34" s="33">
        <f t="shared" si="13"/>
        <v>172.37599999999998</v>
      </c>
      <c r="CD34" s="5">
        <f>'[1]Замер Актив 16.12.2020'!CD34</f>
        <v>172376</v>
      </c>
      <c r="CE34" s="31">
        <f t="shared" si="14"/>
        <v>0</v>
      </c>
    </row>
    <row r="35" spans="1:83" s="5" customFormat="1">
      <c r="A35" s="24" t="s">
        <v>62</v>
      </c>
      <c r="B35" s="24"/>
      <c r="C35" s="25">
        <f t="shared" ref="C35:BN35" si="16">SUM(C11:C34)</f>
        <v>4147.4080000000004</v>
      </c>
      <c r="D35" s="25">
        <f t="shared" si="16"/>
        <v>0</v>
      </c>
      <c r="E35" s="25">
        <f t="shared" si="16"/>
        <v>59.786999999999992</v>
      </c>
      <c r="F35" s="25">
        <f t="shared" si="16"/>
        <v>88.780999999999992</v>
      </c>
      <c r="G35" s="25">
        <f t="shared" si="16"/>
        <v>74.75</v>
      </c>
      <c r="H35" s="25">
        <f t="shared" si="16"/>
        <v>1.1000000000000003E-2</v>
      </c>
      <c r="I35" s="25">
        <f t="shared" si="16"/>
        <v>9.0000000000000011E-3</v>
      </c>
      <c r="J35" s="25">
        <f t="shared" si="16"/>
        <v>17.136999999999997</v>
      </c>
      <c r="K35" s="25">
        <f t="shared" si="16"/>
        <v>5.9060000000000006</v>
      </c>
      <c r="L35" s="25">
        <f t="shared" si="16"/>
        <v>195.80799999999996</v>
      </c>
      <c r="M35" s="25">
        <f t="shared" si="16"/>
        <v>117.83600000000001</v>
      </c>
      <c r="N35" s="26">
        <f t="shared" si="16"/>
        <v>560.02499999999998</v>
      </c>
      <c r="O35" s="25">
        <f t="shared" si="16"/>
        <v>323.55899999999991</v>
      </c>
      <c r="P35" s="25">
        <f>SUM(P11:P34)</f>
        <v>95.783000000000001</v>
      </c>
      <c r="Q35" s="25">
        <f>SUM(Q11:Q34)</f>
        <v>419.34200000000004</v>
      </c>
      <c r="R35" s="25">
        <f t="shared" si="16"/>
        <v>0</v>
      </c>
      <c r="S35" s="25">
        <f t="shared" si="16"/>
        <v>0</v>
      </c>
      <c r="T35" s="25">
        <f t="shared" si="16"/>
        <v>0</v>
      </c>
      <c r="U35" s="25">
        <f t="shared" si="16"/>
        <v>0</v>
      </c>
      <c r="V35" s="25">
        <f t="shared" si="16"/>
        <v>6.0000000000000001E-3</v>
      </c>
      <c r="W35" s="25">
        <f t="shared" si="16"/>
        <v>0</v>
      </c>
      <c r="X35" s="25">
        <f t="shared" si="16"/>
        <v>2.4000000000000014E-2</v>
      </c>
      <c r="Y35" s="25">
        <f t="shared" si="16"/>
        <v>0</v>
      </c>
      <c r="Z35" s="25">
        <f t="shared" si="16"/>
        <v>3.0000000000000013E-2</v>
      </c>
      <c r="AA35" s="25">
        <f t="shared" si="16"/>
        <v>199.416</v>
      </c>
      <c r="AB35" s="25">
        <f t="shared" si="16"/>
        <v>66.087000000000003</v>
      </c>
      <c r="AC35" s="25">
        <f t="shared" si="16"/>
        <v>271.45699999999994</v>
      </c>
      <c r="AD35" s="25">
        <f t="shared" si="16"/>
        <v>117.64699999999999</v>
      </c>
      <c r="AE35" s="25">
        <f t="shared" si="16"/>
        <v>120.92999999999999</v>
      </c>
      <c r="AF35" s="25">
        <f t="shared" si="16"/>
        <v>109.32199999999999</v>
      </c>
      <c r="AG35" s="25">
        <f t="shared" si="16"/>
        <v>0</v>
      </c>
      <c r="AH35" s="25">
        <f t="shared" si="16"/>
        <v>0</v>
      </c>
      <c r="AI35" s="25">
        <f t="shared" si="16"/>
        <v>884.85899999999992</v>
      </c>
      <c r="AJ35" s="25">
        <f t="shared" si="16"/>
        <v>68.63600000000001</v>
      </c>
      <c r="AK35" s="25">
        <f t="shared" si="16"/>
        <v>114.68999999999998</v>
      </c>
      <c r="AL35" s="25">
        <f t="shared" si="16"/>
        <v>68.448999999999998</v>
      </c>
      <c r="AM35" s="25">
        <f t="shared" si="16"/>
        <v>175.32100000000003</v>
      </c>
      <c r="AN35" s="25">
        <f t="shared" si="16"/>
        <v>12.180000000000003</v>
      </c>
      <c r="AO35" s="25">
        <f t="shared" si="16"/>
        <v>222.53700000000001</v>
      </c>
      <c r="AP35" s="25">
        <f t="shared" si="16"/>
        <v>0</v>
      </c>
      <c r="AQ35" s="25">
        <f t="shared" si="16"/>
        <v>0</v>
      </c>
      <c r="AR35" s="25">
        <f t="shared" si="16"/>
        <v>661.81299999999999</v>
      </c>
      <c r="AS35" s="25">
        <f t="shared" si="16"/>
        <v>33.110999999999997</v>
      </c>
      <c r="AT35" s="25">
        <f t="shared" si="16"/>
        <v>12.777999999999999</v>
      </c>
      <c r="AU35" s="25">
        <f t="shared" si="16"/>
        <v>45.88900000000001</v>
      </c>
      <c r="AV35" s="25">
        <f>SUM(AV11:AV34)</f>
        <v>0</v>
      </c>
      <c r="AW35" s="25">
        <f>SUM(AW11:AW34)</f>
        <v>1.0000000000000002E-2</v>
      </c>
      <c r="AX35" s="25">
        <f t="shared" si="16"/>
        <v>149.929</v>
      </c>
      <c r="AY35" s="25">
        <f t="shared" si="16"/>
        <v>173.91099999999994</v>
      </c>
      <c r="AZ35" s="25">
        <f t="shared" si="16"/>
        <v>-5.0000000000000001E-3</v>
      </c>
      <c r="BA35" s="25">
        <f t="shared" si="16"/>
        <v>323.84499999999997</v>
      </c>
      <c r="BB35" s="25">
        <f t="shared" si="16"/>
        <v>64.355000000000018</v>
      </c>
      <c r="BC35" s="25">
        <f t="shared" si="16"/>
        <v>63.328000000000003</v>
      </c>
      <c r="BD35" s="25">
        <f t="shared" si="16"/>
        <v>42.596000000000004</v>
      </c>
      <c r="BE35" s="25">
        <f t="shared" si="16"/>
        <v>140.84899999999999</v>
      </c>
      <c r="BF35" s="25">
        <f t="shared" si="16"/>
        <v>65.954000000000008</v>
      </c>
      <c r="BG35" s="25">
        <f t="shared" si="16"/>
        <v>74.303999999999988</v>
      </c>
      <c r="BH35" s="25">
        <f t="shared" si="16"/>
        <v>451.38600000000002</v>
      </c>
      <c r="BI35" s="25">
        <f t="shared" si="16"/>
        <v>16.113000000000003</v>
      </c>
      <c r="BJ35" s="25">
        <f t="shared" si="16"/>
        <v>5.0340000000000007</v>
      </c>
      <c r="BK35" s="25">
        <f t="shared" si="16"/>
        <v>15.643000000000002</v>
      </c>
      <c r="BL35" s="25">
        <f t="shared" si="16"/>
        <v>-2.5000000000000008E-2</v>
      </c>
      <c r="BM35" s="25">
        <f t="shared" si="16"/>
        <v>36.765000000000015</v>
      </c>
      <c r="BN35" s="25">
        <f t="shared" si="16"/>
        <v>296.82500000000005</v>
      </c>
      <c r="BO35" s="25">
        <f t="shared" ref="BO35:CB35" si="17">SUM(BO11:BO34)</f>
        <v>277.16400000000004</v>
      </c>
      <c r="BP35" s="25">
        <f t="shared" si="17"/>
        <v>573.98899999999992</v>
      </c>
      <c r="BQ35" s="25">
        <f t="shared" si="17"/>
        <v>31.010000000000005</v>
      </c>
      <c r="BR35" s="25">
        <f t="shared" si="17"/>
        <v>47.077000000000005</v>
      </c>
      <c r="BS35" s="25">
        <f t="shared" si="17"/>
        <v>16.152000000000001</v>
      </c>
      <c r="BT35" s="25">
        <f t="shared" si="17"/>
        <v>46.957999999999998</v>
      </c>
      <c r="BU35" s="25">
        <f t="shared" si="17"/>
        <v>7.2119999999999989</v>
      </c>
      <c r="BV35" s="25">
        <f>SUM(BV11:BV34)</f>
        <v>43.707999999999998</v>
      </c>
      <c r="BW35" s="25">
        <f>SUM(BW11:BW34)</f>
        <v>2E-3</v>
      </c>
      <c r="BX35" s="25">
        <f>SUM(BX11:BX34)</f>
        <v>1.6000000000000007E-2</v>
      </c>
      <c r="BY35" s="25">
        <f>SUM(BY11:BY34)</f>
        <v>192.13500000000002</v>
      </c>
      <c r="BZ35" s="25">
        <f t="shared" si="17"/>
        <v>2.6700000000000004</v>
      </c>
      <c r="CA35" s="25">
        <f t="shared" si="17"/>
        <v>0</v>
      </c>
      <c r="CB35" s="25">
        <f t="shared" si="17"/>
        <v>0</v>
      </c>
      <c r="CC35" s="33">
        <f>$N35+$Q35+$Z35+$AI35+$AR35+$AU35+$BA35+$BH35+$BM35+$BP35+$BY35-$BZ35*1</f>
        <v>4147.4079999999994</v>
      </c>
    </row>
    <row r="36" spans="1:83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>
      <c r="A37" s="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4" t="s">
        <v>84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>
      <c r="A39" s="2"/>
      <c r="K39" s="30"/>
      <c r="BN39" s="52"/>
      <c r="BO39" s="52"/>
      <c r="BP39" s="52"/>
      <c r="CC39" s="32"/>
    </row>
    <row r="40" spans="1:83">
      <c r="A40" s="2"/>
      <c r="K40" s="30"/>
      <c r="BN40" s="52"/>
      <c r="BO40" s="52"/>
      <c r="BP40" s="52"/>
      <c r="CC40" s="40"/>
    </row>
    <row r="41" spans="1:83">
      <c r="A41" s="2"/>
      <c r="K41" s="30"/>
      <c r="BN41" s="52"/>
      <c r="BO41" s="52"/>
      <c r="BP41" s="52"/>
      <c r="CC41" s="40"/>
    </row>
    <row r="42" spans="1:83">
      <c r="K42" s="30"/>
      <c r="R42" s="27"/>
      <c r="AJ42" s="27"/>
      <c r="AV42" s="27"/>
      <c r="BN42" s="53"/>
      <c r="BO42" s="52"/>
      <c r="BP42" s="52"/>
      <c r="CC42" s="40"/>
      <c r="CE42" s="52" t="s">
        <v>82</v>
      </c>
    </row>
    <row r="43" spans="1:83">
      <c r="K43" s="30"/>
      <c r="R43" s="27"/>
      <c r="AJ43" s="27"/>
      <c r="AV43" s="27"/>
      <c r="BN43" s="53" t="s">
        <v>85</v>
      </c>
      <c r="BO43" s="52"/>
      <c r="BP43" s="52"/>
      <c r="CC43" s="40"/>
    </row>
    <row r="44" spans="1:83">
      <c r="K44" s="30"/>
      <c r="R44" s="27"/>
      <c r="AJ44" s="27"/>
      <c r="AV44" s="27"/>
      <c r="BN44" s="53" t="s">
        <v>86</v>
      </c>
      <c r="BO44" s="52"/>
      <c r="BP44" s="52"/>
      <c r="CC44" s="40"/>
    </row>
    <row r="45" spans="1:83">
      <c r="A45" s="2"/>
      <c r="G45" s="52" t="s">
        <v>75</v>
      </c>
      <c r="K45" s="30"/>
      <c r="S45" s="27"/>
      <c r="T45" s="52" t="s">
        <v>74</v>
      </c>
      <c r="AE45" s="52" t="s">
        <v>73</v>
      </c>
      <c r="AK45" s="27"/>
      <c r="AL45" s="27"/>
      <c r="AP45" s="52" t="s">
        <v>72</v>
      </c>
      <c r="AW45" s="27"/>
      <c r="AX45" s="27"/>
      <c r="BE45" s="52" t="s">
        <v>76</v>
      </c>
      <c r="BO45" s="27"/>
      <c r="BP45" s="27"/>
      <c r="BQ45" s="2"/>
      <c r="BR45" s="2"/>
      <c r="BS45" s="2"/>
      <c r="BT45" s="2"/>
      <c r="BU45" s="52" t="s">
        <v>77</v>
      </c>
      <c r="BV45" s="2"/>
      <c r="CC45" s="40"/>
    </row>
    <row r="46" spans="1:83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40"/>
    </row>
    <row r="47" spans="1:83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>
      <c r="J48" s="29"/>
      <c r="K48" s="29"/>
      <c r="L48" s="29"/>
      <c r="M48" s="29"/>
      <c r="AX48" s="29"/>
      <c r="AY48" s="29"/>
      <c r="AZ48" s="29"/>
      <c r="CC48" s="28"/>
    </row>
    <row r="49" spans="10:52">
      <c r="J49" s="29"/>
      <c r="K49" s="29"/>
      <c r="L49" s="29"/>
      <c r="M49" s="29"/>
      <c r="AX49" s="29"/>
      <c r="AY49" s="29"/>
      <c r="AZ49" s="29"/>
    </row>
    <row r="50" spans="10:52">
      <c r="J50" s="29"/>
      <c r="K50" s="29"/>
      <c r="L50" s="29"/>
      <c r="M50" s="29"/>
      <c r="AX50" s="29"/>
      <c r="AY50" s="29"/>
      <c r="AZ50" s="29"/>
    </row>
    <row r="51" spans="10:52">
      <c r="J51" s="29"/>
      <c r="K51" s="29"/>
      <c r="L51" s="29"/>
      <c r="M51" s="29"/>
      <c r="AX51" s="29"/>
      <c r="AY51" s="29"/>
      <c r="AZ51" s="29"/>
    </row>
    <row r="52" spans="10:52">
      <c r="J52" s="29"/>
      <c r="K52" s="29"/>
      <c r="L52" s="29"/>
      <c r="M52" s="29"/>
      <c r="AX52" s="29"/>
      <c r="AY52" s="29"/>
      <c r="AZ52" s="29"/>
    </row>
    <row r="53" spans="10:52">
      <c r="J53" s="29"/>
      <c r="K53" s="29"/>
      <c r="L53" s="29"/>
      <c r="M53" s="29"/>
      <c r="AX53" s="29"/>
      <c r="AY53" s="29"/>
      <c r="AZ53" s="29"/>
    </row>
    <row r="54" spans="10:52">
      <c r="J54" s="29"/>
      <c r="K54" s="29"/>
      <c r="L54" s="29"/>
      <c r="M54" s="29"/>
      <c r="AX54" s="29"/>
      <c r="AY54" s="29"/>
      <c r="AZ54" s="29"/>
    </row>
    <row r="55" spans="10:52">
      <c r="J55" s="29"/>
      <c r="K55" s="29"/>
      <c r="L55" s="29"/>
      <c r="M55" s="29"/>
      <c r="AX55" s="29"/>
      <c r="AY55" s="29"/>
      <c r="AZ55" s="29"/>
    </row>
    <row r="56" spans="10:52">
      <c r="J56" s="29"/>
      <c r="K56" s="29"/>
      <c r="L56" s="29"/>
      <c r="M56" s="29"/>
      <c r="AX56" s="29"/>
      <c r="AY56" s="29"/>
      <c r="AZ56" s="29"/>
    </row>
    <row r="57" spans="10:52">
      <c r="J57" s="29"/>
      <c r="K57" s="29"/>
      <c r="L57" s="29"/>
      <c r="M57" s="29"/>
      <c r="AX57" s="29"/>
      <c r="AY57" s="29"/>
      <c r="AZ57" s="29"/>
    </row>
    <row r="58" spans="10:52">
      <c r="J58" s="29"/>
      <c r="K58" s="29"/>
      <c r="L58" s="29"/>
      <c r="M58" s="29"/>
      <c r="AX58" s="29"/>
      <c r="AY58" s="29"/>
      <c r="AZ58" s="29"/>
    </row>
    <row r="59" spans="10:52">
      <c r="J59" s="29"/>
      <c r="K59" s="29"/>
      <c r="L59" s="29"/>
      <c r="M59" s="29"/>
      <c r="AX59" s="29"/>
      <c r="AY59" s="29"/>
      <c r="AZ59" s="29"/>
    </row>
    <row r="60" spans="10:52">
      <c r="J60" s="29"/>
      <c r="K60" s="29"/>
      <c r="L60" s="29"/>
      <c r="M60" s="29"/>
      <c r="AX60" s="29"/>
      <c r="AY60" s="29"/>
      <c r="AZ60" s="29"/>
    </row>
    <row r="61" spans="10:52">
      <c r="J61" s="29"/>
      <c r="K61" s="29"/>
      <c r="L61" s="29"/>
      <c r="M61" s="29"/>
      <c r="AX61" s="29"/>
      <c r="AY61" s="29"/>
      <c r="AZ61" s="29"/>
    </row>
    <row r="62" spans="10:52">
      <c r="J62" s="29"/>
      <c r="K62" s="29"/>
      <c r="L62" s="29"/>
      <c r="M62" s="29"/>
      <c r="AX62" s="29"/>
      <c r="AY62" s="29"/>
      <c r="AZ62" s="29"/>
    </row>
    <row r="63" spans="10:52">
      <c r="J63" s="29"/>
      <c r="K63" s="29"/>
      <c r="L63" s="29"/>
      <c r="M63" s="29"/>
      <c r="AX63" s="29"/>
      <c r="AY63" s="29"/>
      <c r="AZ63" s="29"/>
    </row>
    <row r="64" spans="10:52">
      <c r="J64" s="29"/>
      <c r="K64" s="29"/>
      <c r="L64" s="29"/>
      <c r="M64" s="29"/>
      <c r="AX64" s="29"/>
      <c r="AY64" s="29"/>
      <c r="AZ64" s="29"/>
    </row>
    <row r="65" spans="10:52">
      <c r="J65" s="29"/>
      <c r="K65" s="29"/>
      <c r="L65" s="29"/>
      <c r="M65" s="29"/>
      <c r="AX65" s="29"/>
      <c r="AY65" s="29"/>
      <c r="AZ65" s="29"/>
    </row>
    <row r="66" spans="10:52">
      <c r="J66" s="29"/>
      <c r="K66" s="29"/>
      <c r="L66" s="29"/>
      <c r="M66" s="29"/>
      <c r="AX66" s="29"/>
      <c r="AY66" s="29"/>
      <c r="AZ66" s="29"/>
    </row>
    <row r="67" spans="10:52">
      <c r="AX67" s="29"/>
      <c r="AY67" s="29"/>
      <c r="AZ67" s="29"/>
    </row>
  </sheetData>
  <mergeCells count="28">
    <mergeCell ref="AJ8:AQ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  <mergeCell ref="BY8:BY9"/>
    <mergeCell ref="BZ8:BZ9"/>
    <mergeCell ref="CA8:CA9"/>
    <mergeCell ref="CB8:CB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">
    <cfRule type="cellIs" dxfId="295" priority="59" stopIfTrue="1" operator="equal">
      <formula>AQ$39</formula>
    </cfRule>
    <cfRule type="cellIs" dxfId="294" priority="60" stopIfTrue="1" operator="equal">
      <formula>#REF!</formula>
    </cfRule>
  </conditionalFormatting>
  <conditionalFormatting sqref="CB35:CB38 CC36:CC38">
    <cfRule type="cellIs" dxfId="293" priority="57" stopIfTrue="1" operator="equal">
      <formula>CB$39</formula>
    </cfRule>
    <cfRule type="cellIs" dxfId="292" priority="58" stopIfTrue="1" operator="equal">
      <formula>#REF!</formula>
    </cfRule>
  </conditionalFormatting>
  <conditionalFormatting sqref="CA35:CA38">
    <cfRule type="cellIs" dxfId="291" priority="55" stopIfTrue="1" operator="equal">
      <formula>CA$39</formula>
    </cfRule>
    <cfRule type="cellIs" dxfId="290" priority="56" stopIfTrue="1" operator="equal">
      <formula>#REF!</formula>
    </cfRule>
  </conditionalFormatting>
  <conditionalFormatting sqref="BS35:BV38">
    <cfRule type="cellIs" dxfId="289" priority="53" stopIfTrue="1" operator="equal">
      <formula>BS$39</formula>
    </cfRule>
    <cfRule type="cellIs" dxfId="288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287" priority="51" stopIfTrue="1" operator="equal">
      <formula>#REF!</formula>
    </cfRule>
    <cfRule type="cellIs" dxfId="286" priority="52" stopIfTrue="1" operator="equal">
      <formula>#REF!</formula>
    </cfRule>
  </conditionalFormatting>
  <conditionalFormatting sqref="CC39:CC46">
    <cfRule type="cellIs" dxfId="285" priority="49" stopIfTrue="1" operator="equal">
      <formula>CC$39</formula>
    </cfRule>
    <cfRule type="cellIs" dxfId="284" priority="50" stopIfTrue="1" operator="equal">
      <formula>#REF!</formula>
    </cfRule>
  </conditionalFormatting>
  <conditionalFormatting sqref="BW35:BY38">
    <cfRule type="cellIs" dxfId="283" priority="39" stopIfTrue="1" operator="equal">
      <formula>BW$39</formula>
    </cfRule>
    <cfRule type="cellIs" dxfId="282" priority="40" stopIfTrue="1" operator="equal">
      <formula>#REF!</formula>
    </cfRule>
  </conditionalFormatting>
  <conditionalFormatting sqref="L35:L38 BF35:BG38 BB35:BB38">
    <cfRule type="cellIs" dxfId="281" priority="85" stopIfTrue="1" operator="equal">
      <formula>L$39</formula>
    </cfRule>
    <cfRule type="cellIs" dxfId="280" priority="86" stopIfTrue="1" operator="equal">
      <formula>#REF!</formula>
    </cfRule>
  </conditionalFormatting>
  <conditionalFormatting sqref="BI35:BJ38 K35:K38 AX35:AX38 BM35:BM38 BN35 H35:I38 U35:U38 AD35:AD38 AM35:AM38">
    <cfRule type="cellIs" dxfId="279" priority="91" stopIfTrue="1" operator="equal">
      <formula>H$39</formula>
    </cfRule>
    <cfRule type="cellIs" dxfId="278" priority="92" stopIfTrue="1" operator="equal">
      <formula>#REF!</formula>
    </cfRule>
  </conditionalFormatting>
  <conditionalFormatting sqref="BK35:BK38 M35:M38 AI35:AI38 AJ35 C35:G38 R35 S35:S38 Z35:AB38 AZ35:BA38 AK35:AK38">
    <cfRule type="cellIs" dxfId="277" priority="109" stopIfTrue="1" operator="equal">
      <formula>C$39</formula>
    </cfRule>
    <cfRule type="cellIs" dxfId="276" priority="110" stopIfTrue="1" operator="equal">
      <formula>#REF!</formula>
    </cfRule>
  </conditionalFormatting>
  <conditionalFormatting sqref="AN35:AN38 V35:V38 AE35:AE38 BE35:BE38">
    <cfRule type="cellIs" dxfId="275" priority="129" stopIfTrue="1" operator="equal">
      <formula>V$39</formula>
    </cfRule>
    <cfRule type="cellIs" dxfId="274" priority="130" stopIfTrue="1" operator="equal">
      <formula>#REF!</formula>
    </cfRule>
  </conditionalFormatting>
  <conditionalFormatting sqref="BH35:BH38 BL35:BL38 AF35:AH38 BZ35:BZ38 W35:Y38 AO35:AP38">
    <cfRule type="cellIs" dxfId="273" priority="137" stopIfTrue="1" operator="equal">
      <formula>W$39</formula>
    </cfRule>
    <cfRule type="cellIs" dxfId="272" priority="138" stopIfTrue="1" operator="equal">
      <formula>#REF!</formula>
    </cfRule>
  </conditionalFormatting>
  <conditionalFormatting sqref="BR35:BR38 T35:T38 AC35:AC38">
    <cfRule type="cellIs" dxfId="271" priority="149" stopIfTrue="1" operator="equal">
      <formula>T$39</formula>
    </cfRule>
    <cfRule type="cellIs" dxfId="270" priority="150" stopIfTrue="1" operator="equal">
      <formula>#REF!</formula>
    </cfRule>
  </conditionalFormatting>
  <conditionalFormatting sqref="BC35:BC38">
    <cfRule type="cellIs" dxfId="269" priority="155" stopIfTrue="1" operator="equal">
      <formula>BC$39</formula>
    </cfRule>
    <cfRule type="cellIs" dxfId="268" priority="156" stopIfTrue="1" operator="equal">
      <formula>#REF!</formula>
    </cfRule>
  </conditionalFormatting>
  <conditionalFormatting sqref="BD35:BD38 AR35:AR38 O35:Q38 BA35:BA38">
    <cfRule type="cellIs" dxfId="267" priority="157" stopIfTrue="1" operator="equal">
      <formula>O$39</formula>
    </cfRule>
    <cfRule type="cellIs" dxfId="266" priority="158" stopIfTrue="1" operator="equal">
      <formula>#REF!</formula>
    </cfRule>
  </conditionalFormatting>
  <conditionalFormatting sqref="J35:J38">
    <cfRule type="cellIs" dxfId="265" priority="165" stopIfTrue="1" operator="equal">
      <formula>J$39</formula>
    </cfRule>
    <cfRule type="cellIs" dxfId="264" priority="166" stopIfTrue="1" operator="equal">
      <formula>#REF!</formula>
    </cfRule>
  </conditionalFormatting>
  <conditionalFormatting sqref="AS35:AU38 AY35:AY38">
    <cfRule type="cellIs" dxfId="263" priority="167" stopIfTrue="1" operator="equal">
      <formula>AS$39</formula>
    </cfRule>
    <cfRule type="cellIs" dxfId="262" priority="168" stopIfTrue="1" operator="equal">
      <formula>#REF!</formula>
    </cfRule>
  </conditionalFormatting>
  <conditionalFormatting sqref="BP35:BP38 N35:N38">
    <cfRule type="cellIs" dxfId="261" priority="171" stopIfTrue="1" operator="equal">
      <formula>N$39</formula>
    </cfRule>
    <cfRule type="cellIs" dxfId="260" priority="172" stopIfTrue="1" operator="equal">
      <formula>#REF!</formula>
    </cfRule>
  </conditionalFormatting>
  <conditionalFormatting sqref="AU35:AU38">
    <cfRule type="cellIs" dxfId="259" priority="175" stopIfTrue="1" operator="equal">
      <formula>AW$39</formula>
    </cfRule>
    <cfRule type="cellIs" dxfId="258" priority="176" stopIfTrue="1" operator="equal">
      <formula>#REF!</formula>
    </cfRule>
  </conditionalFormatting>
  <conditionalFormatting sqref="AL35:AL38">
    <cfRule type="cellIs" dxfId="257" priority="177" stopIfTrue="1" operator="equal">
      <formula>AL$39</formula>
    </cfRule>
    <cfRule type="cellIs" dxfId="256" priority="178" stopIfTrue="1" operator="equal">
      <formula>#REF!</formula>
    </cfRule>
  </conditionalFormatting>
  <conditionalFormatting sqref="AW35:AW38 AV35">
    <cfRule type="cellIs" dxfId="255" priority="179" stopIfTrue="1" operator="equal">
      <formula>#REF!</formula>
    </cfRule>
    <cfRule type="cellIs" dxfId="254" priority="180" stopIfTrue="1" operator="equal">
      <formula>#REF!</formula>
    </cfRule>
  </conditionalFormatting>
  <conditionalFormatting sqref="BQ38 BO38">
    <cfRule type="cellIs" dxfId="253" priority="7" stopIfTrue="1" operator="equal">
      <formula>BO$39</formula>
    </cfRule>
    <cfRule type="cellIs" dxfId="252" priority="8" stopIfTrue="1" operator="equal">
      <formula>#REF!</formula>
    </cfRule>
  </conditionalFormatting>
  <conditionalFormatting sqref="BS38:BU38">
    <cfRule type="cellIs" dxfId="251" priority="5" stopIfTrue="1" operator="equal">
      <formula>BS$39</formula>
    </cfRule>
    <cfRule type="cellIs" dxfId="250" priority="6" stopIfTrue="1" operator="equal">
      <formula>#REF!</formula>
    </cfRule>
  </conditionalFormatting>
  <conditionalFormatting sqref="BR38">
    <cfRule type="cellIs" dxfId="249" priority="3" stopIfTrue="1" operator="equal">
      <formula>BR$39</formula>
    </cfRule>
    <cfRule type="cellIs" dxfId="248" priority="4" stopIfTrue="1" operator="equal">
      <formula>#REF!</formula>
    </cfRule>
  </conditionalFormatting>
  <conditionalFormatting sqref="BP38">
    <cfRule type="cellIs" dxfId="247" priority="1" stopIfTrue="1" operator="equal">
      <formula>BP$39</formula>
    </cfRule>
    <cfRule type="cellIs" dxfId="246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45"/>
  <sheetViews>
    <sheetView topLeftCell="BK1" workbookViewId="0">
      <selection activeCell="BN38" sqref="BN38:BT44"/>
    </sheetView>
  </sheetViews>
  <sheetFormatPr defaultRowHeight="12.75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0" style="2" hidden="1" customWidth="1"/>
    <col min="83" max="83" width="23.5703125" style="2" hidden="1" customWidth="1"/>
    <col min="84" max="84" width="12.7109375" style="2"/>
    <col min="85" max="85" width="12.85546875" style="2" bestFit="1" customWidth="1"/>
    <col min="86" max="16384" width="9.14062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tr">
        <f>'Замер Актив 16.12.2020'!$I$2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16.12.2020'!$I$2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>
      <c r="B3" s="8"/>
      <c r="C3" s="8"/>
      <c r="D3" s="8"/>
      <c r="E3" s="8"/>
      <c r="F3" s="8"/>
      <c r="G3" s="8"/>
      <c r="H3" s="8"/>
      <c r="I3" s="7" t="s">
        <v>70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>
      <c r="B4" s="8"/>
      <c r="C4" s="8"/>
      <c r="D4" s="8"/>
      <c r="E4" s="8"/>
      <c r="F4" s="8"/>
      <c r="G4" s="8"/>
      <c r="H4" s="8"/>
      <c r="I4" s="7" t="str">
        <f>'Замер Актив 16.12.2020'!I4</f>
        <v xml:space="preserve">за  16.12.2020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16.12.2020'!$I$4</f>
        <v xml:space="preserve">за  16.12.2020 года (время московское). </v>
      </c>
      <c r="U4" s="8"/>
      <c r="V4" s="8"/>
      <c r="AE4" s="8" t="str">
        <f>$I4</f>
        <v xml:space="preserve">за  16.12.2020 года (время московское). </v>
      </c>
      <c r="AQ4" s="8" t="str">
        <f>$I4</f>
        <v xml:space="preserve">за  16.12.2020 года (время московское). </v>
      </c>
      <c r="BD4" s="8" t="str">
        <f>$I4</f>
        <v xml:space="preserve">за  16.12.2020 года (время московское). </v>
      </c>
      <c r="BN4" s="8"/>
      <c r="BT4" s="8" t="str">
        <f>$I4</f>
        <v xml:space="preserve">за  16.12.2020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7" t="str">
        <f>'Замер Актив 16.12.2020'!$I$5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7" t="str">
        <f>'Замер Актив 16.12.2020'!$I$5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70" t="s">
        <v>2</v>
      </c>
      <c r="B8" s="71" t="s">
        <v>3</v>
      </c>
      <c r="C8" s="60" t="s">
        <v>79</v>
      </c>
      <c r="D8" s="61" t="s">
        <v>4</v>
      </c>
      <c r="E8" s="62"/>
      <c r="F8" s="62"/>
      <c r="G8" s="62"/>
      <c r="H8" s="62"/>
      <c r="I8" s="62"/>
      <c r="J8" s="62"/>
      <c r="K8" s="62"/>
      <c r="L8" s="62"/>
      <c r="M8" s="62"/>
      <c r="N8" s="60" t="s">
        <v>4</v>
      </c>
      <c r="O8" s="68" t="s">
        <v>5</v>
      </c>
      <c r="P8" s="69"/>
      <c r="Q8" s="72" t="s">
        <v>5</v>
      </c>
      <c r="R8" s="61" t="s">
        <v>6</v>
      </c>
      <c r="S8" s="62"/>
      <c r="T8" s="62"/>
      <c r="U8" s="62"/>
      <c r="V8" s="62"/>
      <c r="W8" s="62"/>
      <c r="X8" s="62"/>
      <c r="Y8" s="63"/>
      <c r="Z8" s="60" t="s">
        <v>7</v>
      </c>
      <c r="AA8" s="61" t="s">
        <v>8</v>
      </c>
      <c r="AB8" s="62"/>
      <c r="AC8" s="62"/>
      <c r="AD8" s="62"/>
      <c r="AE8" s="62"/>
      <c r="AF8" s="62"/>
      <c r="AG8" s="62"/>
      <c r="AH8" s="63"/>
      <c r="AI8" s="6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0" t="s">
        <v>11</v>
      </c>
      <c r="AS8" s="61" t="s">
        <v>12</v>
      </c>
      <c r="AT8" s="62"/>
      <c r="AU8" s="60" t="s">
        <v>12</v>
      </c>
      <c r="AV8" s="64" t="s">
        <v>13</v>
      </c>
      <c r="AW8" s="64"/>
      <c r="AX8" s="64"/>
      <c r="AY8" s="64"/>
      <c r="AZ8" s="64"/>
      <c r="BA8" s="60" t="s">
        <v>13</v>
      </c>
      <c r="BB8" s="64" t="s">
        <v>14</v>
      </c>
      <c r="BC8" s="64"/>
      <c r="BD8" s="64"/>
      <c r="BE8" s="64"/>
      <c r="BF8" s="64"/>
      <c r="BG8" s="64"/>
      <c r="BH8" s="60" t="s">
        <v>14</v>
      </c>
      <c r="BI8" s="61" t="s">
        <v>15</v>
      </c>
      <c r="BJ8" s="62"/>
      <c r="BK8" s="62"/>
      <c r="BL8" s="63"/>
      <c r="BM8" s="60" t="s">
        <v>15</v>
      </c>
      <c r="BN8" s="64" t="s">
        <v>16</v>
      </c>
      <c r="BO8" s="64"/>
      <c r="BP8" s="60" t="s">
        <v>16</v>
      </c>
      <c r="BQ8" s="65" t="s">
        <v>17</v>
      </c>
      <c r="BR8" s="66"/>
      <c r="BS8" s="66"/>
      <c r="BT8" s="66"/>
      <c r="BU8" s="66"/>
      <c r="BV8" s="66"/>
      <c r="BW8" s="66"/>
      <c r="BX8" s="67"/>
      <c r="BY8" s="60" t="s">
        <v>17</v>
      </c>
      <c r="BZ8" s="60" t="s">
        <v>71</v>
      </c>
      <c r="CA8" s="60"/>
      <c r="CB8" s="60"/>
      <c r="CC8" s="16" t="s">
        <v>64</v>
      </c>
    </row>
    <row r="9" spans="1:83" ht="25.5">
      <c r="A9" s="70"/>
      <c r="B9" s="71"/>
      <c r="C9" s="6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0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0"/>
      <c r="AS9" s="17" t="s">
        <v>32</v>
      </c>
      <c r="AT9" s="17" t="s">
        <v>63</v>
      </c>
      <c r="AU9" s="60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0"/>
      <c r="BI9" s="17" t="s">
        <v>18</v>
      </c>
      <c r="BJ9" s="17" t="s">
        <v>19</v>
      </c>
      <c r="BK9" s="17" t="s">
        <v>20</v>
      </c>
      <c r="BL9" s="17" t="s">
        <v>21</v>
      </c>
      <c r="BM9" s="60"/>
      <c r="BN9" s="17" t="s">
        <v>34</v>
      </c>
      <c r="BO9" s="17" t="s">
        <v>35</v>
      </c>
      <c r="BP9" s="6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0"/>
      <c r="BZ9" s="60"/>
      <c r="CA9" s="60"/>
      <c r="CB9" s="60"/>
    </row>
    <row r="10" spans="1:83" s="5" customFormat="1" ht="12" customHeight="1">
      <c r="A10" s="18"/>
      <c r="B10" s="19" t="s">
        <v>36</v>
      </c>
      <c r="C10" s="19" t="s">
        <v>80</v>
      </c>
      <c r="D10" s="19" t="s">
        <v>80</v>
      </c>
      <c r="E10" s="19" t="s">
        <v>80</v>
      </c>
      <c r="F10" s="19" t="s">
        <v>80</v>
      </c>
      <c r="G10" s="19" t="s">
        <v>80</v>
      </c>
      <c r="H10" s="19" t="s">
        <v>80</v>
      </c>
      <c r="I10" s="19" t="s">
        <v>80</v>
      </c>
      <c r="J10" s="19" t="s">
        <v>80</v>
      </c>
      <c r="K10" s="19" t="s">
        <v>80</v>
      </c>
      <c r="L10" s="19" t="s">
        <v>80</v>
      </c>
      <c r="M10" s="19" t="s">
        <v>80</v>
      </c>
      <c r="N10" s="19" t="s">
        <v>80</v>
      </c>
      <c r="O10" s="19" t="s">
        <v>80</v>
      </c>
      <c r="P10" s="19" t="s">
        <v>80</v>
      </c>
      <c r="Q10" s="19" t="s">
        <v>80</v>
      </c>
      <c r="R10" s="19" t="s">
        <v>80</v>
      </c>
      <c r="S10" s="19" t="s">
        <v>80</v>
      </c>
      <c r="T10" s="19" t="s">
        <v>80</v>
      </c>
      <c r="U10" s="19" t="s">
        <v>80</v>
      </c>
      <c r="V10" s="19" t="s">
        <v>80</v>
      </c>
      <c r="W10" s="19" t="s">
        <v>80</v>
      </c>
      <c r="X10" s="19" t="s">
        <v>80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9" t="s">
        <v>80</v>
      </c>
      <c r="AH10" s="19" t="s">
        <v>80</v>
      </c>
      <c r="AI10" s="19" t="s">
        <v>80</v>
      </c>
      <c r="AJ10" s="19" t="s">
        <v>80</v>
      </c>
      <c r="AK10" s="19" t="s">
        <v>80</v>
      </c>
      <c r="AL10" s="19" t="s">
        <v>80</v>
      </c>
      <c r="AM10" s="19" t="s">
        <v>80</v>
      </c>
      <c r="AN10" s="19" t="s">
        <v>80</v>
      </c>
      <c r="AO10" s="19" t="s">
        <v>80</v>
      </c>
      <c r="AP10" s="19" t="s">
        <v>80</v>
      </c>
      <c r="AQ10" s="19" t="s">
        <v>80</v>
      </c>
      <c r="AR10" s="19" t="s">
        <v>80</v>
      </c>
      <c r="AS10" s="19" t="s">
        <v>80</v>
      </c>
      <c r="AT10" s="19" t="s">
        <v>80</v>
      </c>
      <c r="AU10" s="19" t="s">
        <v>80</v>
      </c>
      <c r="AV10" s="19" t="s">
        <v>80</v>
      </c>
      <c r="AW10" s="19" t="s">
        <v>80</v>
      </c>
      <c r="AX10" s="19" t="s">
        <v>80</v>
      </c>
      <c r="AY10" s="19" t="s">
        <v>80</v>
      </c>
      <c r="AZ10" s="19" t="s">
        <v>80</v>
      </c>
      <c r="BA10" s="19" t="s">
        <v>80</v>
      </c>
      <c r="BB10" s="19" t="s">
        <v>80</v>
      </c>
      <c r="BC10" s="19" t="s">
        <v>80</v>
      </c>
      <c r="BD10" s="19" t="s">
        <v>80</v>
      </c>
      <c r="BE10" s="19" t="s">
        <v>80</v>
      </c>
      <c r="BF10" s="19" t="s">
        <v>80</v>
      </c>
      <c r="BG10" s="19" t="s">
        <v>80</v>
      </c>
      <c r="BH10" s="19" t="s">
        <v>80</v>
      </c>
      <c r="BI10" s="19" t="s">
        <v>80</v>
      </c>
      <c r="BJ10" s="19" t="s">
        <v>80</v>
      </c>
      <c r="BK10" s="19" t="s">
        <v>80</v>
      </c>
      <c r="BL10" s="19" t="s">
        <v>80</v>
      </c>
      <c r="BM10" s="19" t="s">
        <v>80</v>
      </c>
      <c r="BN10" s="19" t="s">
        <v>80</v>
      </c>
      <c r="BO10" s="19" t="s">
        <v>80</v>
      </c>
      <c r="BP10" s="19" t="s">
        <v>80</v>
      </c>
      <c r="BQ10" s="19" t="s">
        <v>80</v>
      </c>
      <c r="BR10" s="19" t="s">
        <v>80</v>
      </c>
      <c r="BS10" s="19" t="s">
        <v>80</v>
      </c>
      <c r="BT10" s="19" t="s">
        <v>80</v>
      </c>
      <c r="BU10" s="19" t="s">
        <v>80</v>
      </c>
      <c r="BV10" s="19" t="s">
        <v>80</v>
      </c>
      <c r="BW10" s="19" t="s">
        <v>80</v>
      </c>
      <c r="BX10" s="19" t="s">
        <v>80</v>
      </c>
      <c r="BY10" s="19" t="s">
        <v>80</v>
      </c>
      <c r="BZ10" s="19" t="s">
        <v>80</v>
      </c>
      <c r="CA10" s="19"/>
      <c r="CB10" s="19"/>
    </row>
    <row r="11" spans="1:83" s="5" customFormat="1" ht="12.75" customHeight="1">
      <c r="A11" s="20">
        <f>'Замер Актив 16.12.2020'!A11</f>
        <v>44181</v>
      </c>
      <c r="B11" s="21" t="s">
        <v>38</v>
      </c>
      <c r="C11" s="22">
        <f t="shared" ref="C11:C34" si="0">$N11+$Q11+$Z11+$AI11+$AR11+$AU11+$BA11+$BH11+$BM11+$BP11+$BY11-$BZ11</f>
        <v>30.923299999999998</v>
      </c>
      <c r="D11" s="51">
        <f>'[1]Замер РеАктив 16.12.20'!D11</f>
        <v>0</v>
      </c>
      <c r="E11" s="51">
        <f>'[1]Замер РеАктив 16.12.20'!E11</f>
        <v>-0.62439999999999996</v>
      </c>
      <c r="F11" s="51">
        <f>'[1]Замер РеАктив 16.12.20'!F11</f>
        <v>1.0584</v>
      </c>
      <c r="G11" s="51">
        <f>'[1]Замер РеАктив 16.12.20'!G11</f>
        <v>1.5488</v>
      </c>
      <c r="H11" s="51">
        <f>'[1]Замер РеАктив 16.12.20'!H11</f>
        <v>0</v>
      </c>
      <c r="I11" s="51">
        <f>'[1]Замер РеАктив 16.12.20'!I11</f>
        <v>1E-4</v>
      </c>
      <c r="J11" s="51">
        <f>'[1]Замер РеАктив 16.12.20'!J11</f>
        <v>0.40500000000000003</v>
      </c>
      <c r="K11" s="51">
        <f>'[1]Замер РеАктив 16.12.20'!K11</f>
        <v>0.5292</v>
      </c>
      <c r="L11" s="51">
        <f>'[1]Замер РеАктив 16.12.20'!L11</f>
        <v>0.1537</v>
      </c>
      <c r="M11" s="51">
        <f>'[1]Замер РеАктив 16.12.20'!M11</f>
        <v>0.36</v>
      </c>
      <c r="N11" s="23">
        <f>SUM(D11:M11)</f>
        <v>3.4308000000000001</v>
      </c>
      <c r="O11" s="51">
        <f>'[1]Замер РеАктив 16.12.20'!O11</f>
        <v>3.0512999999999999</v>
      </c>
      <c r="P11" s="51">
        <f>'[1]Замер РеАктив 16.12.20'!P11</f>
        <v>1.2326999999999999</v>
      </c>
      <c r="Q11" s="35">
        <f>O11+P11</f>
        <v>4.2839999999999998</v>
      </c>
      <c r="R11" s="51">
        <f>'[1]Замер РеАктив 16.12.20'!R11</f>
        <v>0</v>
      </c>
      <c r="S11" s="51">
        <f>'[1]Замер РеАктив 16.12.20'!S11</f>
        <v>0</v>
      </c>
      <c r="T11" s="51">
        <f>'[1]Замер РеАктив 16.12.20'!T11</f>
        <v>0</v>
      </c>
      <c r="U11" s="51">
        <f>'[1]Замер РеАктив 16.12.20'!U11</f>
        <v>0</v>
      </c>
      <c r="V11" s="51">
        <f>'[1]Замер РеАктив 16.12.20'!V11</f>
        <v>0</v>
      </c>
      <c r="W11" s="51">
        <f>'[1]Замер РеАктив 16.12.20'!W11</f>
        <v>0</v>
      </c>
      <c r="X11" s="51">
        <f>'[1]Замер РеАктив 16.12.20'!X11</f>
        <v>-1.4E-3</v>
      </c>
      <c r="Y11" s="51">
        <f>'[1]Замер РеАктив 16.12.20'!Y11</f>
        <v>0</v>
      </c>
      <c r="Z11" s="23">
        <f t="shared" ref="Z11:Z34" si="1">SUM(R11:Y11)</f>
        <v>-1.4E-3</v>
      </c>
      <c r="AA11" s="51">
        <f>'[1]Замер РеАктив 16.12.20'!AA11</f>
        <v>2.4401999999999999</v>
      </c>
      <c r="AB11" s="51">
        <f>'[1]Замер РеАктив 16.12.20'!AB11</f>
        <v>0.93030000000000002</v>
      </c>
      <c r="AC11" s="51">
        <f>'[1]Замер РеАктив 16.12.20'!AC11</f>
        <v>2.2008000000000001</v>
      </c>
      <c r="AD11" s="51">
        <f>'[1]Замер РеАктив 16.12.20'!AD11</f>
        <v>1.7514000000000001</v>
      </c>
      <c r="AE11" s="51">
        <f>'[1]Замер РеАктив 16.12.20'!AE11</f>
        <v>0.97560000000000002</v>
      </c>
      <c r="AF11" s="51">
        <f>'[1]Замер РеАктив 16.12.20'!AF11</f>
        <v>0.61199999999999999</v>
      </c>
      <c r="AG11" s="51">
        <f>'[1]Замер РеАктив 16.12.20'!AG11</f>
        <v>0</v>
      </c>
      <c r="AH11" s="51">
        <f>'[1]Замер РеАктив 16.12.20'!AH11</f>
        <v>0</v>
      </c>
      <c r="AI11" s="23">
        <f t="shared" ref="AI11:AI34" si="2">SUM(AA11:AH11)</f>
        <v>8.9103000000000012</v>
      </c>
      <c r="AJ11" s="51">
        <f>'[1]Замер РеАктив 16.12.20'!AJ11</f>
        <v>1.4342999999999999</v>
      </c>
      <c r="AK11" s="51">
        <f>'[1]Замер РеАктив 16.12.20'!AK11</f>
        <v>1.3754999999999999</v>
      </c>
      <c r="AL11" s="51">
        <f>'[1]Замер РеАктив 16.12.20'!AL11</f>
        <v>1.1234999999999999</v>
      </c>
      <c r="AM11" s="51">
        <f>'[1]Замер РеАктив 16.12.20'!AM11</f>
        <v>1.6002000000000001</v>
      </c>
      <c r="AN11" s="51">
        <f>'[1]Замер РеАктив 16.12.20'!AN11</f>
        <v>0.30959999999999999</v>
      </c>
      <c r="AO11" s="51">
        <f>'[1]Замер РеАктив 16.12.20'!AO11</f>
        <v>1.8864000000000001</v>
      </c>
      <c r="AP11" s="51">
        <f>'[1]Замер РеАктив 16.12.20'!AP11</f>
        <v>0</v>
      </c>
      <c r="AQ11" s="51">
        <f>'[1]Замер РеАктив 16.12.20'!AQ11</f>
        <v>0</v>
      </c>
      <c r="AR11" s="23">
        <f t="shared" ref="AR11:AR34" si="3">SUM(AJ11:AQ11)</f>
        <v>7.7294999999999998</v>
      </c>
      <c r="AS11" s="51">
        <f>'[1]Замер РеАктив 16.12.20'!AS11</f>
        <v>0.18840000000000001</v>
      </c>
      <c r="AT11" s="51">
        <f>'[1]Замер РеАктив 16.12.20'!AT11</f>
        <v>-0.44400000000000001</v>
      </c>
      <c r="AU11" s="23">
        <f>AS11+AT11</f>
        <v>-0.25559999999999999</v>
      </c>
      <c r="AV11" s="51">
        <f>'[1]Замер РеАктив 16.12.20'!AV11</f>
        <v>0</v>
      </c>
      <c r="AW11" s="51">
        <f>'[1]Замер РеАктив 16.12.20'!AW11</f>
        <v>1E-3</v>
      </c>
      <c r="AX11" s="51">
        <f>'[1]Замер РеАктив 16.12.20'!AX11</f>
        <v>1.6912</v>
      </c>
      <c r="AY11" s="51">
        <f>'[1]Замер РеАктив 16.12.20'!AY11</f>
        <v>1.288</v>
      </c>
      <c r="AZ11" s="51">
        <f>'[1]Замер РеАктив 16.12.20'!AZ11</f>
        <v>-1.8200000000000001E-2</v>
      </c>
      <c r="BA11" s="23">
        <f>SUM(AV11:AZ11)</f>
        <v>2.9619999999999997</v>
      </c>
      <c r="BB11" s="51">
        <f>'[1]Замер РеАктив 16.12.20'!BB11</f>
        <v>0.67479999999999996</v>
      </c>
      <c r="BC11" s="51">
        <f>'[1]Замер РеАктив 16.12.20'!BC11</f>
        <v>-0.1414</v>
      </c>
      <c r="BD11" s="51">
        <f>'[1]Замер РеАктив 16.12.20'!BD11</f>
        <v>0.58379999999999999</v>
      </c>
      <c r="BE11" s="51">
        <f>'[1]Замер РеАктив 16.12.20'!BE11</f>
        <v>0.77839999999999998</v>
      </c>
      <c r="BF11" s="51">
        <f>'[1]Замер РеАктив 16.12.20'!BF11</f>
        <v>-0.68640000000000001</v>
      </c>
      <c r="BG11" s="51">
        <f>'[1]Замер РеАктив 16.12.20'!BG11</f>
        <v>0.2016</v>
      </c>
      <c r="BH11" s="23">
        <f t="shared" ref="BH11:BH34" si="4">SUM(BB11:BG11)</f>
        <v>1.4108000000000001</v>
      </c>
      <c r="BI11" s="51">
        <f>'[1]Замер РеАктив 16.12.20'!BI11</f>
        <v>0.31919999999999998</v>
      </c>
      <c r="BJ11" s="51">
        <f>'[1]Замер РеАктив 16.12.20'!BJ11</f>
        <v>-0.17080000000000001</v>
      </c>
      <c r="BK11" s="51">
        <f>'[1]Замер РеАктив 16.12.20'!BK11</f>
        <v>0.34439999999999998</v>
      </c>
      <c r="BL11" s="51">
        <f>'[1]Замер РеАктив 16.12.20'!BL11</f>
        <v>-1.9599999999999999E-2</v>
      </c>
      <c r="BM11" s="23">
        <f>BL11+BI11+BJ11+BK11</f>
        <v>0.47319999999999995</v>
      </c>
      <c r="BN11" s="51">
        <f>'[1]Замер РеАктив 16.12.20'!BN11</f>
        <v>-2.5783999999999998</v>
      </c>
      <c r="BO11" s="51">
        <f>'[1]Замер РеАктив 16.12.20'!BO11</f>
        <v>2.5167999999999999</v>
      </c>
      <c r="BP11" s="23">
        <f>BN11+BO11</f>
        <v>-6.1599999999999877E-2</v>
      </c>
      <c r="BQ11" s="51">
        <f>'[1]Замер РеАктив 16.12.20'!BQ11</f>
        <v>0.64959999999999996</v>
      </c>
      <c r="BR11" s="51">
        <f>'[1]Замер РеАктив 16.12.20'!BR11</f>
        <v>0.54600000000000004</v>
      </c>
      <c r="BS11" s="51">
        <f>'[1]Замер РеАктив 16.12.20'!BS11</f>
        <v>0.2044</v>
      </c>
      <c r="BT11" s="51">
        <f>'[1]Замер РеАктив 16.12.20'!BT11</f>
        <v>0.45079999999999998</v>
      </c>
      <c r="BU11" s="51">
        <f>'[1]Замер РеАктив 16.12.20'!BU11</f>
        <v>6.7199999999999996E-2</v>
      </c>
      <c r="BV11" s="51">
        <f>'[1]Замер РеАктив 16.12.20'!BV11</f>
        <v>0.1404</v>
      </c>
      <c r="BW11" s="51">
        <f>'[1]Замер РеАктив 16.12.20'!BW11</f>
        <v>-1E-4</v>
      </c>
      <c r="BX11" s="51">
        <f>'[1]Замер РеАктив 16.12.20'!BX11</f>
        <v>1E-3</v>
      </c>
      <c r="BY11" s="23">
        <f>SUM(BQ11:BX11)</f>
        <v>2.0592999999999995</v>
      </c>
      <c r="BZ11" s="35">
        <f>'[1]Замер РеАктив 16.12.20'!$BZ$11</f>
        <v>1.7999999999999999E-2</v>
      </c>
      <c r="CA11" s="23"/>
      <c r="CB11" s="23"/>
      <c r="CC11" s="33">
        <f>$N11+$Q11+$Z11+$AI11+$AR11+$AU11+$BA11+$BH11+$BM11+$BP11+$BY11-$BZ11*1</f>
        <v>30.923299999999998</v>
      </c>
      <c r="CD11" s="28">
        <f>'[1]Замер РеАктив 16.12.20'!CD11</f>
        <v>30941.281199999998</v>
      </c>
      <c r="CE11" s="46">
        <f>CC11-CD11/1000</f>
        <v>-1.7981200000001252E-2</v>
      </c>
    </row>
    <row r="12" spans="1:83" s="5" customFormat="1" ht="12.75" customHeight="1">
      <c r="A12" s="20">
        <f>$A$11</f>
        <v>44181</v>
      </c>
      <c r="B12" s="21" t="s">
        <v>39</v>
      </c>
      <c r="C12" s="22">
        <f t="shared" si="0"/>
        <v>30.569799999999994</v>
      </c>
      <c r="D12" s="51">
        <f>'[1]Замер РеАктив 16.12.20'!D12</f>
        <v>0</v>
      </c>
      <c r="E12" s="51">
        <f>'[1]Замер РеАктив 16.12.20'!E12</f>
        <v>-0.6482</v>
      </c>
      <c r="F12" s="51">
        <f>'[1]Замер РеАктив 16.12.20'!F12</f>
        <v>1.0521</v>
      </c>
      <c r="G12" s="51">
        <f>'[1]Замер РеАктив 16.12.20'!G12</f>
        <v>1.5467</v>
      </c>
      <c r="H12" s="51">
        <f>'[1]Замер РеАктив 16.12.20'!H12</f>
        <v>0</v>
      </c>
      <c r="I12" s="51">
        <f>'[1]Замер РеАктив 16.12.20'!I12</f>
        <v>1E-4</v>
      </c>
      <c r="J12" s="51">
        <f>'[1]Замер РеАктив 16.12.20'!J12</f>
        <v>0.40570000000000001</v>
      </c>
      <c r="K12" s="51">
        <f>'[1]Замер РеАктив 16.12.20'!K12</f>
        <v>0.53639999999999999</v>
      </c>
      <c r="L12" s="51">
        <f>'[1]Замер РеАктив 16.12.20'!L12</f>
        <v>0.16739999999999999</v>
      </c>
      <c r="M12" s="51">
        <f>'[1]Замер РеАктив 16.12.20'!M12</f>
        <v>0.36</v>
      </c>
      <c r="N12" s="23">
        <f t="shared" ref="N12:N34" si="5">SUM(D12:M12)</f>
        <v>3.4201999999999999</v>
      </c>
      <c r="O12" s="51">
        <f>'[1]Замер РеАктив 16.12.20'!O12</f>
        <v>3.0954000000000002</v>
      </c>
      <c r="P12" s="51">
        <f>'[1]Замер РеАктив 16.12.20'!P12</f>
        <v>1.071</v>
      </c>
      <c r="Q12" s="35">
        <f t="shared" ref="Q12:Q34" si="6">O12+P12</f>
        <v>4.1664000000000003</v>
      </c>
      <c r="R12" s="51">
        <f>'[1]Замер РеАктив 16.12.20'!R12</f>
        <v>0</v>
      </c>
      <c r="S12" s="51">
        <f>'[1]Замер РеАктив 16.12.20'!S12</f>
        <v>0</v>
      </c>
      <c r="T12" s="51">
        <f>'[1]Замер РеАктив 16.12.20'!T12</f>
        <v>0</v>
      </c>
      <c r="U12" s="51">
        <f>'[1]Замер РеАктив 16.12.20'!U12</f>
        <v>0</v>
      </c>
      <c r="V12" s="51">
        <f>'[1]Замер РеАктив 16.12.20'!V12</f>
        <v>0</v>
      </c>
      <c r="W12" s="51">
        <f>'[1]Замер РеАктив 16.12.20'!W12</f>
        <v>0</v>
      </c>
      <c r="X12" s="51">
        <f>'[1]Замер РеАктив 16.12.20'!X12</f>
        <v>-1.4E-3</v>
      </c>
      <c r="Y12" s="51">
        <f>'[1]Замер РеАктив 16.12.20'!Y12</f>
        <v>0</v>
      </c>
      <c r="Z12" s="23">
        <f t="shared" si="1"/>
        <v>-1.4E-3</v>
      </c>
      <c r="AA12" s="51">
        <f>'[1]Замер РеАктив 16.12.20'!AA12</f>
        <v>2.4611999999999998</v>
      </c>
      <c r="AB12" s="51">
        <f>'[1]Замер РеАктив 16.12.20'!AB12</f>
        <v>0.92400000000000004</v>
      </c>
      <c r="AC12" s="51">
        <f>'[1]Замер РеАктив 16.12.20'!AC12</f>
        <v>2.2469999999999999</v>
      </c>
      <c r="AD12" s="51">
        <f>'[1]Замер РеАктив 16.12.20'!AD12</f>
        <v>1.7598</v>
      </c>
      <c r="AE12" s="51">
        <f>'[1]Замер РеАктив 16.12.20'!AE12</f>
        <v>0.96840000000000004</v>
      </c>
      <c r="AF12" s="51">
        <f>'[1]Замер РеАктив 16.12.20'!AF12</f>
        <v>0.60840000000000005</v>
      </c>
      <c r="AG12" s="51">
        <f>'[1]Замер РеАктив 16.12.20'!AG12</f>
        <v>0</v>
      </c>
      <c r="AH12" s="51">
        <f>'[1]Замер РеАктив 16.12.20'!AH12</f>
        <v>0</v>
      </c>
      <c r="AI12" s="23">
        <f t="shared" si="2"/>
        <v>8.9687999999999999</v>
      </c>
      <c r="AJ12" s="51">
        <f>'[1]Замер РеАктив 16.12.20'!AJ12</f>
        <v>1.4342999999999999</v>
      </c>
      <c r="AK12" s="51">
        <f>'[1]Замер РеАктив 16.12.20'!AK12</f>
        <v>1.407</v>
      </c>
      <c r="AL12" s="51">
        <f>'[1]Замер РеАктив 16.12.20'!AL12</f>
        <v>1.1193</v>
      </c>
      <c r="AM12" s="51">
        <f>'[1]Замер РеАктив 16.12.20'!AM12</f>
        <v>1.5960000000000001</v>
      </c>
      <c r="AN12" s="51">
        <f>'[1]Замер РеАктив 16.12.20'!AN12</f>
        <v>0.30599999999999999</v>
      </c>
      <c r="AO12" s="51">
        <f>'[1]Замер РеАктив 16.12.20'!AO12</f>
        <v>1.8935999999999999</v>
      </c>
      <c r="AP12" s="51">
        <f>'[1]Замер РеАктив 16.12.20'!AP12</f>
        <v>0</v>
      </c>
      <c r="AQ12" s="51">
        <f>'[1]Замер РеАктив 16.12.20'!AQ12</f>
        <v>0</v>
      </c>
      <c r="AR12" s="23">
        <f t="shared" si="3"/>
        <v>7.7561999999999998</v>
      </c>
      <c r="AS12" s="51">
        <f>'[1]Замер РеАктив 16.12.20'!AS12</f>
        <v>0.18240000000000001</v>
      </c>
      <c r="AT12" s="51">
        <f>'[1]Замер РеАктив 16.12.20'!AT12</f>
        <v>-0.44400000000000001</v>
      </c>
      <c r="AU12" s="23">
        <f t="shared" ref="AU12:AU34" si="7">AS12+AT12</f>
        <v>-0.2616</v>
      </c>
      <c r="AV12" s="51">
        <f>'[1]Замер РеАктив 16.12.20'!AV12</f>
        <v>0</v>
      </c>
      <c r="AW12" s="51">
        <f>'[1]Замер РеАктив 16.12.20'!AW12</f>
        <v>1.4E-3</v>
      </c>
      <c r="AX12" s="51">
        <f>'[1]Замер РеАктив 16.12.20'!AX12</f>
        <v>1.6659999999999999</v>
      </c>
      <c r="AY12" s="51">
        <f>'[1]Замер РеАктив 16.12.20'!AY12</f>
        <v>1.2964</v>
      </c>
      <c r="AZ12" s="51">
        <f>'[1]Замер РеАктив 16.12.20'!AZ12</f>
        <v>-1.8200000000000001E-2</v>
      </c>
      <c r="BA12" s="23">
        <f t="shared" ref="BA12:BA34" si="8">SUM(AV12:AZ12)</f>
        <v>2.9455999999999998</v>
      </c>
      <c r="BB12" s="51">
        <f>'[1]Замер РеАктив 16.12.20'!BB12</f>
        <v>0.7056</v>
      </c>
      <c r="BC12" s="51">
        <f>'[1]Замер РеАктив 16.12.20'!BC12</f>
        <v>-0.3836</v>
      </c>
      <c r="BD12" s="51">
        <f>'[1]Замер РеАктив 16.12.20'!BD12</f>
        <v>0.58589999999999998</v>
      </c>
      <c r="BE12" s="51">
        <f>'[1]Замер РеАктив 16.12.20'!BE12</f>
        <v>0.75039999999999996</v>
      </c>
      <c r="BF12" s="51">
        <f>'[1]Замер РеАктив 16.12.20'!BF12</f>
        <v>-0.68879999999999997</v>
      </c>
      <c r="BG12" s="51">
        <f>'[1]Замер РеАктив 16.12.20'!BG12</f>
        <v>0.2064</v>
      </c>
      <c r="BH12" s="23">
        <f t="shared" si="4"/>
        <v>1.1758999999999999</v>
      </c>
      <c r="BI12" s="51">
        <f>'[1]Замер РеАктив 16.12.20'!BI12</f>
        <v>0.31919999999999998</v>
      </c>
      <c r="BJ12" s="51">
        <f>'[1]Замер РеАктив 16.12.20'!BJ12</f>
        <v>-0.17080000000000001</v>
      </c>
      <c r="BK12" s="51">
        <f>'[1]Замер РеАктив 16.12.20'!BK12</f>
        <v>0.34439999999999998</v>
      </c>
      <c r="BL12" s="51">
        <f>'[1]Замер РеАктив 16.12.20'!BL12</f>
        <v>-1.9599999999999999E-2</v>
      </c>
      <c r="BM12" s="23">
        <f>BL12+BI12+BJ12+BK12</f>
        <v>0.47319999999999995</v>
      </c>
      <c r="BN12" s="51">
        <f>'[1]Замер РеАктив 16.12.20'!BN12</f>
        <v>-2.6312000000000002</v>
      </c>
      <c r="BO12" s="51">
        <f>'[1]Замер РеАктив 16.12.20'!BO12</f>
        <v>2.508</v>
      </c>
      <c r="BP12" s="23">
        <f t="shared" ref="BP12:BP34" si="9">BN12+BO12</f>
        <v>-0.1232000000000002</v>
      </c>
      <c r="BQ12" s="51">
        <f>'[1]Замер РеАктив 16.12.20'!BQ12</f>
        <v>0.64539999999999997</v>
      </c>
      <c r="BR12" s="51">
        <f>'[1]Замер РеАктив 16.12.20'!BR12</f>
        <v>0.55579999999999996</v>
      </c>
      <c r="BS12" s="51">
        <f>'[1]Замер РеАктив 16.12.20'!BS12</f>
        <v>0.20300000000000001</v>
      </c>
      <c r="BT12" s="51">
        <f>'[1]Замер РеАктив 16.12.20'!BT12</f>
        <v>0.45500000000000002</v>
      </c>
      <c r="BU12" s="51">
        <f>'[1]Замер РеАктив 16.12.20'!BU12</f>
        <v>6.7199999999999996E-2</v>
      </c>
      <c r="BV12" s="51">
        <f>'[1]Замер РеАктив 16.12.20'!BV12</f>
        <v>0.1404</v>
      </c>
      <c r="BW12" s="51">
        <f>'[1]Замер РеАктив 16.12.20'!BW12</f>
        <v>-1E-4</v>
      </c>
      <c r="BX12" s="51">
        <f>'[1]Замер РеАктив 16.12.20'!BX12</f>
        <v>1E-3</v>
      </c>
      <c r="BY12" s="23">
        <f t="shared" ref="BY12:BY34" si="10">SUM(BQ12:BX12)</f>
        <v>2.0676999999999999</v>
      </c>
      <c r="BZ12" s="35">
        <f>'[1]Замер РеАктив 16.12.20'!$BZ$11</f>
        <v>1.7999999999999999E-2</v>
      </c>
      <c r="CA12" s="23"/>
      <c r="CB12" s="23"/>
      <c r="CC12" s="33">
        <f t="shared" ref="CC12:CC34" si="11">$N12+$Q12+$Z12+$AI12+$AR12+$AU12+$BA12+$BH12+$BM12+$BP12+$BY12-$BZ12*1</f>
        <v>30.569799999999994</v>
      </c>
      <c r="CD12" s="28">
        <f>'[1]Замер РеАктив 16.12.20'!CD12</f>
        <v>30587.836800000008</v>
      </c>
      <c r="CE12" s="46">
        <f t="shared" ref="CE12:CE34" si="12">CC12-CD12/1000</f>
        <v>-1.8036800000015063E-2</v>
      </c>
    </row>
    <row r="13" spans="1:83" s="5" customFormat="1" ht="12.75" customHeight="1">
      <c r="A13" s="20">
        <f t="shared" ref="A13:A34" si="13">$A$11</f>
        <v>44181</v>
      </c>
      <c r="B13" s="21" t="s">
        <v>40</v>
      </c>
      <c r="C13" s="22">
        <f t="shared" si="0"/>
        <v>30.08</v>
      </c>
      <c r="D13" s="51">
        <f>'[1]Замер РеАктив 16.12.20'!D13</f>
        <v>0</v>
      </c>
      <c r="E13" s="51">
        <f>'[1]Замер РеАктив 16.12.20'!E13</f>
        <v>-0.62580000000000002</v>
      </c>
      <c r="F13" s="51">
        <f>'[1]Замер РеАктив 16.12.20'!F13</f>
        <v>1.0605</v>
      </c>
      <c r="G13" s="51">
        <f>'[1]Замер РеАктив 16.12.20'!G13</f>
        <v>1.5362</v>
      </c>
      <c r="H13" s="51">
        <f>'[1]Замер РеАктив 16.12.20'!H13</f>
        <v>0</v>
      </c>
      <c r="I13" s="51">
        <f>'[1]Замер РеАктив 16.12.20'!I13</f>
        <v>1E-4</v>
      </c>
      <c r="J13" s="51">
        <f>'[1]Замер РеАктив 16.12.20'!J13</f>
        <v>0.40460000000000002</v>
      </c>
      <c r="K13" s="51">
        <f>'[1]Замер РеАктив 16.12.20'!K13</f>
        <v>0.5292</v>
      </c>
      <c r="L13" s="51">
        <f>'[1]Замер РеАктив 16.12.20'!L13</f>
        <v>0.16270000000000001</v>
      </c>
      <c r="M13" s="51">
        <f>'[1]Замер РеАктив 16.12.20'!M13</f>
        <v>0.34920000000000001</v>
      </c>
      <c r="N13" s="23">
        <f t="shared" si="5"/>
        <v>3.4167000000000001</v>
      </c>
      <c r="O13" s="51">
        <f>'[1]Замер РеАктив 16.12.20'!O13</f>
        <v>3.1206</v>
      </c>
      <c r="P13" s="51">
        <f>'[1]Замер РеАктив 16.12.20'!P13</f>
        <v>0.68669999999999998</v>
      </c>
      <c r="Q13" s="35">
        <f t="shared" si="6"/>
        <v>3.8073000000000001</v>
      </c>
      <c r="R13" s="51">
        <f>'[1]Замер РеАктив 16.12.20'!R13</f>
        <v>0</v>
      </c>
      <c r="S13" s="51">
        <f>'[1]Замер РеАктив 16.12.20'!S13</f>
        <v>0</v>
      </c>
      <c r="T13" s="51">
        <f>'[1]Замер РеАктив 16.12.20'!T13</f>
        <v>0</v>
      </c>
      <c r="U13" s="51">
        <f>'[1]Замер РеАктив 16.12.20'!U13</f>
        <v>0</v>
      </c>
      <c r="V13" s="51">
        <f>'[1]Замер РеАктив 16.12.20'!V13</f>
        <v>0</v>
      </c>
      <c r="W13" s="51">
        <f>'[1]Замер РеАктив 16.12.20'!W13</f>
        <v>0</v>
      </c>
      <c r="X13" s="51">
        <f>'[1]Замер РеАктив 16.12.20'!X13</f>
        <v>-1.4E-3</v>
      </c>
      <c r="Y13" s="51">
        <f>'[1]Замер РеАктив 16.12.20'!Y13</f>
        <v>0</v>
      </c>
      <c r="Z13" s="23">
        <f t="shared" si="1"/>
        <v>-1.4E-3</v>
      </c>
      <c r="AA13" s="51">
        <f>'[1]Замер РеАктив 16.12.20'!AA13</f>
        <v>2.4171</v>
      </c>
      <c r="AB13" s="51">
        <f>'[1]Замер РеАктив 16.12.20'!AB13</f>
        <v>0.92610000000000003</v>
      </c>
      <c r="AC13" s="51">
        <f>'[1]Замер РеАктив 16.12.20'!AC13</f>
        <v>2.2343999999999999</v>
      </c>
      <c r="AD13" s="51">
        <f>'[1]Замер РеАктив 16.12.20'!AD13</f>
        <v>1.7366999999999999</v>
      </c>
      <c r="AE13" s="51">
        <f>'[1]Замер РеАктив 16.12.20'!AE13</f>
        <v>0.96840000000000004</v>
      </c>
      <c r="AF13" s="51">
        <f>'[1]Замер РеАктив 16.12.20'!AF13</f>
        <v>0.6048</v>
      </c>
      <c r="AG13" s="51">
        <f>'[1]Замер РеАктив 16.12.20'!AG13</f>
        <v>0</v>
      </c>
      <c r="AH13" s="51">
        <f>'[1]Замер РеАктив 16.12.20'!AH13</f>
        <v>0</v>
      </c>
      <c r="AI13" s="23">
        <f t="shared" si="2"/>
        <v>8.8874999999999993</v>
      </c>
      <c r="AJ13" s="51">
        <f>'[1]Замер РеАктив 16.12.20'!AJ13</f>
        <v>1.4175</v>
      </c>
      <c r="AK13" s="51">
        <f>'[1]Замер РеАктив 16.12.20'!AK13</f>
        <v>1.3817999999999999</v>
      </c>
      <c r="AL13" s="51">
        <f>'[1]Замер РеАктив 16.12.20'!AL13</f>
        <v>1.1067</v>
      </c>
      <c r="AM13" s="51">
        <f>'[1]Замер РеАктив 16.12.20'!AM13</f>
        <v>1.5854999999999999</v>
      </c>
      <c r="AN13" s="51">
        <f>'[1]Замер РеАктив 16.12.20'!AN13</f>
        <v>0.30599999999999999</v>
      </c>
      <c r="AO13" s="51">
        <f>'[1]Замер РеАктив 16.12.20'!AO13</f>
        <v>1.89</v>
      </c>
      <c r="AP13" s="51">
        <f>'[1]Замер РеАктив 16.12.20'!AP13</f>
        <v>0</v>
      </c>
      <c r="AQ13" s="51">
        <f>'[1]Замер РеАктив 16.12.20'!AQ13</f>
        <v>0</v>
      </c>
      <c r="AR13" s="23">
        <f t="shared" si="3"/>
        <v>7.6874999999999991</v>
      </c>
      <c r="AS13" s="51">
        <f>'[1]Замер РеАктив 16.12.20'!AS13</f>
        <v>0.18360000000000001</v>
      </c>
      <c r="AT13" s="51">
        <f>'[1]Замер РеАктив 16.12.20'!AT13</f>
        <v>-0.4476</v>
      </c>
      <c r="AU13" s="23">
        <f t="shared" si="7"/>
        <v>-0.26400000000000001</v>
      </c>
      <c r="AV13" s="51">
        <f>'[1]Замер РеАктив 16.12.20'!AV13</f>
        <v>0</v>
      </c>
      <c r="AW13" s="51">
        <f>'[1]Замер РеАктив 16.12.20'!AW13</f>
        <v>1.4E-3</v>
      </c>
      <c r="AX13" s="51">
        <f>'[1]Замер РеАктив 16.12.20'!AX13</f>
        <v>1.68</v>
      </c>
      <c r="AY13" s="51">
        <f>'[1]Замер РеАктив 16.12.20'!AY13</f>
        <v>1.2991999999999999</v>
      </c>
      <c r="AZ13" s="51">
        <f>'[1]Замер РеАктив 16.12.20'!AZ13</f>
        <v>-1.8200000000000001E-2</v>
      </c>
      <c r="BA13" s="23">
        <f t="shared" si="8"/>
        <v>2.9623999999999997</v>
      </c>
      <c r="BB13" s="51">
        <f>'[1]Замер РеАктив 16.12.20'!BB13</f>
        <v>0.70279999999999998</v>
      </c>
      <c r="BC13" s="51">
        <f>'[1]Замер РеАктив 16.12.20'!BC13</f>
        <v>-0.49559999999999998</v>
      </c>
      <c r="BD13" s="51">
        <f>'[1]Замер РеАктив 16.12.20'!BD13</f>
        <v>0.57750000000000001</v>
      </c>
      <c r="BE13" s="51">
        <f>'[1]Замер РеАктив 16.12.20'!BE13</f>
        <v>0.84279999999999999</v>
      </c>
      <c r="BF13" s="51">
        <f>'[1]Замер РеАктив 16.12.20'!BF13</f>
        <v>-0.68640000000000001</v>
      </c>
      <c r="BG13" s="51">
        <f>'[1]Замер РеАктив 16.12.20'!BG13</f>
        <v>0.216</v>
      </c>
      <c r="BH13" s="23">
        <f t="shared" si="4"/>
        <v>1.1571</v>
      </c>
      <c r="BI13" s="51">
        <f>'[1]Замер РеАктив 16.12.20'!BI13</f>
        <v>0.32340000000000002</v>
      </c>
      <c r="BJ13" s="51">
        <f>'[1]Замер РеАктив 16.12.20'!BJ13</f>
        <v>-0.17219999999999999</v>
      </c>
      <c r="BK13" s="51">
        <f>'[1]Замер РеАктив 16.12.20'!BK13</f>
        <v>0.34439999999999998</v>
      </c>
      <c r="BL13" s="51">
        <f>'[1]Замер РеАктив 16.12.20'!BL13</f>
        <v>-1.9599999999999999E-2</v>
      </c>
      <c r="BM13" s="23">
        <f t="shared" ref="BM13:BM34" si="14">BL13+BI13+BJ13+BK13</f>
        <v>0.47599999999999998</v>
      </c>
      <c r="BN13" s="51">
        <f>'[1]Замер РеАктив 16.12.20'!BN13</f>
        <v>-2.6048</v>
      </c>
      <c r="BO13" s="51">
        <f>'[1]Замер РеАктив 16.12.20'!BO13</f>
        <v>2.4992000000000001</v>
      </c>
      <c r="BP13" s="23">
        <f t="shared" si="9"/>
        <v>-0.10559999999999992</v>
      </c>
      <c r="BQ13" s="51">
        <f>'[1]Замер РеАктив 16.12.20'!BQ13</f>
        <v>0.64539999999999997</v>
      </c>
      <c r="BR13" s="51">
        <f>'[1]Замер РеАктив 16.12.20'!BR13</f>
        <v>0.55720000000000003</v>
      </c>
      <c r="BS13" s="51">
        <f>'[1]Замер РеАктив 16.12.20'!BS13</f>
        <v>0.20300000000000001</v>
      </c>
      <c r="BT13" s="51">
        <f>'[1]Замер РеАктив 16.12.20'!BT13</f>
        <v>0.4592</v>
      </c>
      <c r="BU13" s="51">
        <f>'[1]Замер РеАктив 16.12.20'!BU13</f>
        <v>6.8400000000000002E-2</v>
      </c>
      <c r="BV13" s="51">
        <f>'[1]Замер РеАктив 16.12.20'!BV13</f>
        <v>0.1404</v>
      </c>
      <c r="BW13" s="51">
        <f>'[1]Замер РеАктив 16.12.20'!BW13</f>
        <v>-1E-4</v>
      </c>
      <c r="BX13" s="51">
        <f>'[1]Замер РеАктив 16.12.20'!BX13</f>
        <v>1E-3</v>
      </c>
      <c r="BY13" s="23">
        <f t="shared" si="10"/>
        <v>2.0744999999999996</v>
      </c>
      <c r="BZ13" s="35">
        <f>'[1]Замер РеАктив 16.12.20'!$BZ$11</f>
        <v>1.7999999999999999E-2</v>
      </c>
      <c r="CA13" s="23"/>
      <c r="CB13" s="23"/>
      <c r="CC13" s="33">
        <f t="shared" si="11"/>
        <v>30.08</v>
      </c>
      <c r="CD13" s="28">
        <f>'[1]Замер РеАктив 16.12.20'!CD13</f>
        <v>30098.101200000008</v>
      </c>
      <c r="CE13" s="46">
        <f t="shared" si="12"/>
        <v>-1.810120000001092E-2</v>
      </c>
    </row>
    <row r="14" spans="1:83" s="5" customFormat="1" ht="12.75" customHeight="1">
      <c r="A14" s="20">
        <f t="shared" si="13"/>
        <v>44181</v>
      </c>
      <c r="B14" s="21" t="s">
        <v>41</v>
      </c>
      <c r="C14" s="22">
        <f t="shared" si="0"/>
        <v>29.992099999999997</v>
      </c>
      <c r="D14" s="51">
        <f>'[1]Замер РеАктив 16.12.20'!D14</f>
        <v>0</v>
      </c>
      <c r="E14" s="51">
        <f>'[1]Замер РеАктив 16.12.20'!E14</f>
        <v>-0.62439999999999996</v>
      </c>
      <c r="F14" s="51">
        <f>'[1]Замер РеАктив 16.12.20'!F14</f>
        <v>1.0563</v>
      </c>
      <c r="G14" s="51">
        <f>'[1]Замер РеАктив 16.12.20'!G14</f>
        <v>1.5456000000000001</v>
      </c>
      <c r="H14" s="51">
        <f>'[1]Замер РеАктив 16.12.20'!H14</f>
        <v>0</v>
      </c>
      <c r="I14" s="51">
        <f>'[1]Замер РеАктив 16.12.20'!I14</f>
        <v>1E-4</v>
      </c>
      <c r="J14" s="51">
        <f>'[1]Замер РеАктив 16.12.20'!J14</f>
        <v>0.40570000000000001</v>
      </c>
      <c r="K14" s="51">
        <f>'[1]Замер РеАктив 16.12.20'!K14</f>
        <v>0.51480000000000004</v>
      </c>
      <c r="L14" s="51">
        <f>'[1]Замер РеАктив 16.12.20'!L14</f>
        <v>0.153</v>
      </c>
      <c r="M14" s="51">
        <f>'[1]Замер РеАктив 16.12.20'!M14</f>
        <v>0.34920000000000001</v>
      </c>
      <c r="N14" s="23">
        <f t="shared" si="5"/>
        <v>3.4003000000000005</v>
      </c>
      <c r="O14" s="51">
        <f>'[1]Замер РеАктив 16.12.20'!O14</f>
        <v>3.1143000000000001</v>
      </c>
      <c r="P14" s="51">
        <f>'[1]Замер РеАктив 16.12.20'!P14</f>
        <v>0.6552</v>
      </c>
      <c r="Q14" s="35">
        <f t="shared" si="6"/>
        <v>3.7694999999999999</v>
      </c>
      <c r="R14" s="51">
        <f>'[1]Замер РеАктив 16.12.20'!R14</f>
        <v>0</v>
      </c>
      <c r="S14" s="51">
        <f>'[1]Замер РеАктив 16.12.20'!S14</f>
        <v>0</v>
      </c>
      <c r="T14" s="51">
        <f>'[1]Замер РеАктив 16.12.20'!T14</f>
        <v>0</v>
      </c>
      <c r="U14" s="51">
        <f>'[1]Замер РеАктив 16.12.20'!U14</f>
        <v>0</v>
      </c>
      <c r="V14" s="51">
        <f>'[1]Замер РеАктив 16.12.20'!V14</f>
        <v>0</v>
      </c>
      <c r="W14" s="51">
        <f>'[1]Замер РеАктив 16.12.20'!W14</f>
        <v>0</v>
      </c>
      <c r="X14" s="51">
        <f>'[1]Замер РеАктив 16.12.20'!X14</f>
        <v>-1.4E-3</v>
      </c>
      <c r="Y14" s="51">
        <f>'[1]Замер РеАктив 16.12.20'!Y14</f>
        <v>0</v>
      </c>
      <c r="Z14" s="23">
        <f t="shared" si="1"/>
        <v>-1.4E-3</v>
      </c>
      <c r="AA14" s="51">
        <f>'[1]Замер РеАктив 16.12.20'!AA14</f>
        <v>2.4192</v>
      </c>
      <c r="AB14" s="51">
        <f>'[1]Замер РеАктив 16.12.20'!AB14</f>
        <v>0.92820000000000003</v>
      </c>
      <c r="AC14" s="51">
        <f>'[1]Замер РеАктив 16.12.20'!AC14</f>
        <v>2.2302</v>
      </c>
      <c r="AD14" s="51">
        <f>'[1]Замер РеАктив 16.12.20'!AD14</f>
        <v>1.7619</v>
      </c>
      <c r="AE14" s="51">
        <f>'[1]Замер РеАктив 16.12.20'!AE14</f>
        <v>0.97199999999999998</v>
      </c>
      <c r="AF14" s="51">
        <f>'[1]Замер РеАктив 16.12.20'!AF14</f>
        <v>0.61199999999999999</v>
      </c>
      <c r="AG14" s="51">
        <f>'[1]Замер РеАктив 16.12.20'!AG14</f>
        <v>0</v>
      </c>
      <c r="AH14" s="51">
        <f>'[1]Замер РеАктив 16.12.20'!AH14</f>
        <v>0</v>
      </c>
      <c r="AI14" s="23">
        <f t="shared" si="2"/>
        <v>8.9235000000000007</v>
      </c>
      <c r="AJ14" s="51">
        <f>'[1]Замер РеАктив 16.12.20'!AJ14</f>
        <v>1.4007000000000001</v>
      </c>
      <c r="AK14" s="51">
        <f>'[1]Замер РеАктив 16.12.20'!AK14</f>
        <v>1.3859999999999999</v>
      </c>
      <c r="AL14" s="51">
        <f>'[1]Замер РеАктив 16.12.20'!AL14</f>
        <v>1.1193</v>
      </c>
      <c r="AM14" s="51">
        <f>'[1]Замер РеАктив 16.12.20'!AM14</f>
        <v>1.5896999999999999</v>
      </c>
      <c r="AN14" s="51">
        <f>'[1]Замер РеАктив 16.12.20'!AN14</f>
        <v>0.30599999999999999</v>
      </c>
      <c r="AO14" s="51">
        <f>'[1]Замер РеАктив 16.12.20'!AO14</f>
        <v>1.8972</v>
      </c>
      <c r="AP14" s="51">
        <f>'[1]Замер РеАктив 16.12.20'!AP14</f>
        <v>0</v>
      </c>
      <c r="AQ14" s="51">
        <f>'[1]Замер РеАктив 16.12.20'!AQ14</f>
        <v>0</v>
      </c>
      <c r="AR14" s="23">
        <f t="shared" si="3"/>
        <v>7.6988999999999992</v>
      </c>
      <c r="AS14" s="51">
        <f>'[1]Замер РеАктив 16.12.20'!AS14</f>
        <v>0.18479999999999999</v>
      </c>
      <c r="AT14" s="51">
        <f>'[1]Замер РеАктив 16.12.20'!AT14</f>
        <v>-0.44640000000000002</v>
      </c>
      <c r="AU14" s="23">
        <f t="shared" si="7"/>
        <v>-0.26160000000000005</v>
      </c>
      <c r="AV14" s="51">
        <f>'[1]Замер РеАктив 16.12.20'!AV14</f>
        <v>0</v>
      </c>
      <c r="AW14" s="51">
        <f>'[1]Замер РеАктив 16.12.20'!AW14</f>
        <v>1.4E-3</v>
      </c>
      <c r="AX14" s="51">
        <f>'[1]Замер РеАктив 16.12.20'!AX14</f>
        <v>1.6632</v>
      </c>
      <c r="AY14" s="51">
        <f>'[1]Замер РеАктив 16.12.20'!AY14</f>
        <v>1.2991999999999999</v>
      </c>
      <c r="AZ14" s="51">
        <f>'[1]Замер РеАктив 16.12.20'!AZ14</f>
        <v>-1.8200000000000001E-2</v>
      </c>
      <c r="BA14" s="23">
        <f t="shared" si="8"/>
        <v>2.9455999999999998</v>
      </c>
      <c r="BB14" s="51">
        <f>'[1]Замер РеАктив 16.12.20'!BB14</f>
        <v>0.67059999999999997</v>
      </c>
      <c r="BC14" s="51">
        <f>'[1]Замер РеАктив 16.12.20'!BC14</f>
        <v>-0.44940000000000002</v>
      </c>
      <c r="BD14" s="51">
        <f>'[1]Замер РеАктив 16.12.20'!BD14</f>
        <v>0.5796</v>
      </c>
      <c r="BE14" s="51">
        <f>'[1]Замер РеАктив 16.12.20'!BE14</f>
        <v>0.78120000000000001</v>
      </c>
      <c r="BF14" s="51">
        <f>'[1]Замер РеАктив 16.12.20'!BF14</f>
        <v>-0.69120000000000004</v>
      </c>
      <c r="BG14" s="51">
        <f>'[1]Замер РеАктив 16.12.20'!BG14</f>
        <v>0.20880000000000001</v>
      </c>
      <c r="BH14" s="23">
        <f t="shared" si="4"/>
        <v>1.0995999999999999</v>
      </c>
      <c r="BI14" s="51">
        <f>'[1]Замер РеАктив 16.12.20'!BI14</f>
        <v>0.31780000000000003</v>
      </c>
      <c r="BJ14" s="51">
        <f>'[1]Замер РеАктив 16.12.20'!BJ14</f>
        <v>-0.17080000000000001</v>
      </c>
      <c r="BK14" s="51">
        <f>'[1]Замер РеАктив 16.12.20'!BK14</f>
        <v>0.34439999999999998</v>
      </c>
      <c r="BL14" s="51">
        <f>'[1]Замер РеАктив 16.12.20'!BL14</f>
        <v>-1.9599999999999999E-2</v>
      </c>
      <c r="BM14" s="23">
        <f t="shared" si="14"/>
        <v>0.4718</v>
      </c>
      <c r="BN14" s="51">
        <f>'[1]Замер РеАктив 16.12.20'!BN14</f>
        <v>-2.6048</v>
      </c>
      <c r="BO14" s="51">
        <f>'[1]Замер РеАктив 16.12.20'!BO14</f>
        <v>2.508</v>
      </c>
      <c r="BP14" s="23">
        <f t="shared" si="9"/>
        <v>-9.6799999999999997E-2</v>
      </c>
      <c r="BQ14" s="51">
        <f>'[1]Замер РеАктив 16.12.20'!BQ14</f>
        <v>0.64749999999999996</v>
      </c>
      <c r="BR14" s="51">
        <f>'[1]Замер РеАктив 16.12.20'!BR14</f>
        <v>0.54459999999999997</v>
      </c>
      <c r="BS14" s="51">
        <f>'[1]Замер РеАктив 16.12.20'!BS14</f>
        <v>0.20369999999999999</v>
      </c>
      <c r="BT14" s="51">
        <f>'[1]Замер РеАктив 16.12.20'!BT14</f>
        <v>0.45639999999999997</v>
      </c>
      <c r="BU14" s="51">
        <f>'[1]Замер РеАктив 16.12.20'!BU14</f>
        <v>6.7199999999999996E-2</v>
      </c>
      <c r="BV14" s="51">
        <f>'[1]Замер РеАктив 16.12.20'!BV14</f>
        <v>0.1404</v>
      </c>
      <c r="BW14" s="51">
        <f>'[1]Замер РеАктив 16.12.20'!BW14</f>
        <v>-1E-4</v>
      </c>
      <c r="BX14" s="51">
        <f>'[1]Замер РеАктив 16.12.20'!BX14</f>
        <v>1E-3</v>
      </c>
      <c r="BY14" s="23">
        <f t="shared" si="10"/>
        <v>2.0606999999999993</v>
      </c>
      <c r="BZ14" s="35">
        <f>'[1]Замер РеАктив 16.12.20'!$BZ$11</f>
        <v>1.7999999999999999E-2</v>
      </c>
      <c r="CA14" s="23"/>
      <c r="CB14" s="23"/>
      <c r="CC14" s="33">
        <f t="shared" si="11"/>
        <v>29.992099999999997</v>
      </c>
      <c r="CD14" s="28">
        <f>'[1]Замер РеАктив 16.12.20'!CD14</f>
        <v>30010.199199999995</v>
      </c>
      <c r="CE14" s="46">
        <f t="shared" si="12"/>
        <v>-1.8099199999998206E-2</v>
      </c>
    </row>
    <row r="15" spans="1:83" s="5" customFormat="1">
      <c r="A15" s="20">
        <f t="shared" si="13"/>
        <v>44181</v>
      </c>
      <c r="B15" s="21" t="s">
        <v>42</v>
      </c>
      <c r="C15" s="22">
        <f t="shared" si="0"/>
        <v>30.433400000000002</v>
      </c>
      <c r="D15" s="51">
        <f>'[1]Замер РеАктив 16.12.20'!D15</f>
        <v>0</v>
      </c>
      <c r="E15" s="51">
        <f>'[1]Замер РеАктив 16.12.20'!E15</f>
        <v>-0.6552</v>
      </c>
      <c r="F15" s="51">
        <f>'[1]Замер РеАктив 16.12.20'!F15</f>
        <v>1.0626</v>
      </c>
      <c r="G15" s="51">
        <f>'[1]Замер РеАктив 16.12.20'!G15</f>
        <v>1.5404</v>
      </c>
      <c r="H15" s="51">
        <f>'[1]Замер РеАктив 16.12.20'!H15</f>
        <v>0</v>
      </c>
      <c r="I15" s="51">
        <f>'[1]Замер РеАктив 16.12.20'!I15</f>
        <v>1E-4</v>
      </c>
      <c r="J15" s="51">
        <f>'[1]Замер РеАктив 16.12.20'!J15</f>
        <v>0.40570000000000001</v>
      </c>
      <c r="K15" s="51">
        <f>'[1]Замер РеАктив 16.12.20'!K15</f>
        <v>0.504</v>
      </c>
      <c r="L15" s="51">
        <f>'[1]Замер РеАктив 16.12.20'!L15</f>
        <v>0.15840000000000001</v>
      </c>
      <c r="M15" s="51">
        <f>'[1]Замер РеАктив 16.12.20'!M15</f>
        <v>0.3528</v>
      </c>
      <c r="N15" s="23">
        <f t="shared" si="5"/>
        <v>3.3688000000000002</v>
      </c>
      <c r="O15" s="51">
        <f>'[1]Замер РеАктив 16.12.20'!O15</f>
        <v>3.0764999999999998</v>
      </c>
      <c r="P15" s="51">
        <f>'[1]Замер РеАктив 16.12.20'!P15</f>
        <v>1.0247999999999999</v>
      </c>
      <c r="Q15" s="35">
        <f t="shared" si="6"/>
        <v>4.1013000000000002</v>
      </c>
      <c r="R15" s="51">
        <f>'[1]Замер РеАктив 16.12.20'!R15</f>
        <v>0</v>
      </c>
      <c r="S15" s="51">
        <f>'[1]Замер РеАктив 16.12.20'!S15</f>
        <v>0</v>
      </c>
      <c r="T15" s="51">
        <f>'[1]Замер РеАктив 16.12.20'!T15</f>
        <v>0</v>
      </c>
      <c r="U15" s="51">
        <f>'[1]Замер РеАктив 16.12.20'!U15</f>
        <v>0</v>
      </c>
      <c r="V15" s="51">
        <f>'[1]Замер РеАктив 16.12.20'!V15</f>
        <v>0</v>
      </c>
      <c r="W15" s="51">
        <f>'[1]Замер РеАктив 16.12.20'!W15</f>
        <v>0</v>
      </c>
      <c r="X15" s="51">
        <f>'[1]Замер РеАктив 16.12.20'!X15</f>
        <v>-1.4E-3</v>
      </c>
      <c r="Y15" s="51">
        <f>'[1]Замер РеАктив 16.12.20'!Y15</f>
        <v>0</v>
      </c>
      <c r="Z15" s="23">
        <f t="shared" si="1"/>
        <v>-1.4E-3</v>
      </c>
      <c r="AA15" s="51">
        <f>'[1]Замер РеАктив 16.12.20'!AA15</f>
        <v>2.4401999999999999</v>
      </c>
      <c r="AB15" s="51">
        <f>'[1]Замер РеАктив 16.12.20'!AB15</f>
        <v>0.91349999999999998</v>
      </c>
      <c r="AC15" s="51">
        <f>'[1]Замер РеАктив 16.12.20'!AC15</f>
        <v>2.2532999999999999</v>
      </c>
      <c r="AD15" s="51">
        <f>'[1]Замер РеАктив 16.12.20'!AD15</f>
        <v>1.7598</v>
      </c>
      <c r="AE15" s="51">
        <f>'[1]Замер РеАктив 16.12.20'!AE15</f>
        <v>0.97199999999999998</v>
      </c>
      <c r="AF15" s="51">
        <f>'[1]Замер РеАктив 16.12.20'!AF15</f>
        <v>0.60840000000000005</v>
      </c>
      <c r="AG15" s="51">
        <f>'[1]Замер РеАктив 16.12.20'!AG15</f>
        <v>0</v>
      </c>
      <c r="AH15" s="51">
        <f>'[1]Замер РеАктив 16.12.20'!AH15</f>
        <v>0</v>
      </c>
      <c r="AI15" s="23">
        <f t="shared" si="2"/>
        <v>8.9471999999999987</v>
      </c>
      <c r="AJ15" s="51">
        <f>'[1]Замер РеАктив 16.12.20'!AJ15</f>
        <v>1.3754999999999999</v>
      </c>
      <c r="AK15" s="51">
        <f>'[1]Замер РеАктив 16.12.20'!AK15</f>
        <v>1.3986000000000001</v>
      </c>
      <c r="AL15" s="51">
        <f>'[1]Замер РеАктив 16.12.20'!AL15</f>
        <v>1.1234999999999999</v>
      </c>
      <c r="AM15" s="51">
        <f>'[1]Замер РеАктив 16.12.20'!AM15</f>
        <v>1.6128</v>
      </c>
      <c r="AN15" s="51">
        <f>'[1]Замер РеАктив 16.12.20'!AN15</f>
        <v>0.30959999999999999</v>
      </c>
      <c r="AO15" s="51">
        <f>'[1]Замер РеАктив 16.12.20'!AO15</f>
        <v>1.9008</v>
      </c>
      <c r="AP15" s="51">
        <f>'[1]Замер РеАктив 16.12.20'!AP15</f>
        <v>0</v>
      </c>
      <c r="AQ15" s="51">
        <f>'[1]Замер РеАктив 16.12.20'!AQ15</f>
        <v>0</v>
      </c>
      <c r="AR15" s="23">
        <f t="shared" si="3"/>
        <v>7.7207999999999997</v>
      </c>
      <c r="AS15" s="51">
        <f>'[1]Замер РеАктив 16.12.20'!AS15</f>
        <v>0.192</v>
      </c>
      <c r="AT15" s="51">
        <f>'[1]Замер РеАктив 16.12.20'!AT15</f>
        <v>-0.44640000000000002</v>
      </c>
      <c r="AU15" s="23">
        <f t="shared" si="7"/>
        <v>-0.25440000000000002</v>
      </c>
      <c r="AV15" s="51">
        <f>'[1]Замер РеАктив 16.12.20'!AV15</f>
        <v>0</v>
      </c>
      <c r="AW15" s="51">
        <f>'[1]Замер РеАктив 16.12.20'!AW15</f>
        <v>1.4E-3</v>
      </c>
      <c r="AX15" s="51">
        <f>'[1]Замер РеАктив 16.12.20'!AX15</f>
        <v>1.6464000000000001</v>
      </c>
      <c r="AY15" s="51">
        <f>'[1]Замер РеАктив 16.12.20'!AY15</f>
        <v>1.302</v>
      </c>
      <c r="AZ15" s="51">
        <f>'[1]Замер РеАктив 16.12.20'!AZ15</f>
        <v>-1.8200000000000001E-2</v>
      </c>
      <c r="BA15" s="23">
        <f t="shared" si="8"/>
        <v>2.9316</v>
      </c>
      <c r="BB15" s="51">
        <f>'[1]Замер РеАктив 16.12.20'!BB15</f>
        <v>0.70279999999999998</v>
      </c>
      <c r="BC15" s="51">
        <f>'[1]Замер РеАктив 16.12.20'!BC15</f>
        <v>-0.3906</v>
      </c>
      <c r="BD15" s="51">
        <f>'[1]Замер РеАктив 16.12.20'!BD15</f>
        <v>0.5796</v>
      </c>
      <c r="BE15" s="51">
        <f>'[1]Замер РеАктив 16.12.20'!BE15</f>
        <v>0.76439999999999997</v>
      </c>
      <c r="BF15" s="51">
        <f>'[1]Замер РеАктив 16.12.20'!BF15</f>
        <v>-0.69599999999999995</v>
      </c>
      <c r="BG15" s="51">
        <f>'[1]Замер РеАктив 16.12.20'!BG15</f>
        <v>0.19919999999999999</v>
      </c>
      <c r="BH15" s="23">
        <f t="shared" si="4"/>
        <v>1.1594</v>
      </c>
      <c r="BI15" s="51">
        <f>'[1]Замер РеАктив 16.12.20'!BI15</f>
        <v>0.32340000000000002</v>
      </c>
      <c r="BJ15" s="51">
        <f>'[1]Замер РеАктив 16.12.20'!BJ15</f>
        <v>-0.17219999999999999</v>
      </c>
      <c r="BK15" s="51">
        <f>'[1]Замер РеАктив 16.12.20'!BK15</f>
        <v>0.34439999999999998</v>
      </c>
      <c r="BL15" s="51">
        <f>'[1]Замер РеАктив 16.12.20'!BL15</f>
        <v>-1.9599999999999999E-2</v>
      </c>
      <c r="BM15" s="23">
        <f t="shared" si="14"/>
        <v>0.47599999999999998</v>
      </c>
      <c r="BN15" s="51">
        <f>'[1]Замер РеАктив 16.12.20'!BN15</f>
        <v>-2.5783999999999998</v>
      </c>
      <c r="BO15" s="51">
        <f>'[1]Замер РеАктив 16.12.20'!BO15</f>
        <v>2.5167999999999999</v>
      </c>
      <c r="BP15" s="23">
        <f t="shared" si="9"/>
        <v>-6.1599999999999877E-2</v>
      </c>
      <c r="BQ15" s="51">
        <f>'[1]Замер РеАктив 16.12.20'!BQ15</f>
        <v>0.64959999999999996</v>
      </c>
      <c r="BR15" s="51">
        <f>'[1]Замер РеАктив 16.12.20'!BR15</f>
        <v>0.55720000000000003</v>
      </c>
      <c r="BS15" s="51">
        <f>'[1]Замер РеАктив 16.12.20'!BS15</f>
        <v>0.2044</v>
      </c>
      <c r="BT15" s="51">
        <f>'[1]Замер РеАктив 16.12.20'!BT15</f>
        <v>0.44519999999999998</v>
      </c>
      <c r="BU15" s="51">
        <f>'[1]Замер РеАктив 16.12.20'!BU15</f>
        <v>6.4799999999999996E-2</v>
      </c>
      <c r="BV15" s="51">
        <f>'[1]Замер РеАктив 16.12.20'!BV15</f>
        <v>0.1416</v>
      </c>
      <c r="BW15" s="51">
        <f>'[1]Замер РеАктив 16.12.20'!BW15</f>
        <v>-1E-4</v>
      </c>
      <c r="BX15" s="51">
        <f>'[1]Замер РеАктив 16.12.20'!BX15</f>
        <v>1E-3</v>
      </c>
      <c r="BY15" s="23">
        <f t="shared" si="10"/>
        <v>2.0636999999999994</v>
      </c>
      <c r="BZ15" s="35">
        <f>'[1]Замер РеАктив 16.12.20'!$BZ$11</f>
        <v>1.7999999999999999E-2</v>
      </c>
      <c r="CA15" s="23"/>
      <c r="CB15" s="23"/>
      <c r="CC15" s="33">
        <f t="shared" si="11"/>
        <v>30.433400000000002</v>
      </c>
      <c r="CD15" s="28">
        <f>'[1]Замер РеАктив 16.12.20'!CD15</f>
        <v>30451.465199999995</v>
      </c>
      <c r="CE15" s="46">
        <f t="shared" si="12"/>
        <v>-1.8065199999991677E-2</v>
      </c>
    </row>
    <row r="16" spans="1:83" s="5" customFormat="1">
      <c r="A16" s="20">
        <f t="shared" si="13"/>
        <v>44181</v>
      </c>
      <c r="B16" s="21" t="s">
        <v>43</v>
      </c>
      <c r="C16" s="22">
        <f t="shared" si="0"/>
        <v>30.696800000000003</v>
      </c>
      <c r="D16" s="51">
        <f>'[1]Замер РеАктив 16.12.20'!D16</f>
        <v>0</v>
      </c>
      <c r="E16" s="51">
        <f>'[1]Замер РеАктив 16.12.20'!E16</f>
        <v>-0.56559999999999999</v>
      </c>
      <c r="F16" s="51">
        <f>'[1]Замер РеАктив 16.12.20'!F16</f>
        <v>1.0374000000000001</v>
      </c>
      <c r="G16" s="51">
        <f>'[1]Замер РеАктив 16.12.20'!G16</f>
        <v>1.5425</v>
      </c>
      <c r="H16" s="51">
        <f>'[1]Замер РеАктив 16.12.20'!H16</f>
        <v>-1E-4</v>
      </c>
      <c r="I16" s="51">
        <f>'[1]Замер РеАктив 16.12.20'!I16</f>
        <v>1E-4</v>
      </c>
      <c r="J16" s="51">
        <f>'[1]Замер РеАктив 16.12.20'!J16</f>
        <v>0.40210000000000001</v>
      </c>
      <c r="K16" s="51">
        <f>'[1]Замер РеАктив 16.12.20'!K16</f>
        <v>0.51839999999999997</v>
      </c>
      <c r="L16" s="51">
        <f>'[1]Замер РеАктив 16.12.20'!L16</f>
        <v>0.15620000000000001</v>
      </c>
      <c r="M16" s="51">
        <f>'[1]Замер РеАктив 16.12.20'!M16</f>
        <v>0.35639999999999999</v>
      </c>
      <c r="N16" s="23">
        <f t="shared" si="5"/>
        <v>3.4474</v>
      </c>
      <c r="O16" s="51">
        <f>'[1]Замер РеАктив 16.12.20'!O16</f>
        <v>3.0617999999999999</v>
      </c>
      <c r="P16" s="51">
        <f>'[1]Замер РеАктив 16.12.20'!P16</f>
        <v>0.88200000000000001</v>
      </c>
      <c r="Q16" s="35">
        <f t="shared" si="6"/>
        <v>3.9438</v>
      </c>
      <c r="R16" s="51">
        <f>'[1]Замер РеАктив 16.12.20'!R16</f>
        <v>0</v>
      </c>
      <c r="S16" s="51">
        <f>'[1]Замер РеАктив 16.12.20'!S16</f>
        <v>0</v>
      </c>
      <c r="T16" s="51">
        <f>'[1]Замер РеАктив 16.12.20'!T16</f>
        <v>0</v>
      </c>
      <c r="U16" s="51">
        <f>'[1]Замер РеАктив 16.12.20'!U16</f>
        <v>0</v>
      </c>
      <c r="V16" s="51">
        <f>'[1]Замер РеАктив 16.12.20'!V16</f>
        <v>0</v>
      </c>
      <c r="W16" s="51">
        <f>'[1]Замер РеАктив 16.12.20'!W16</f>
        <v>0</v>
      </c>
      <c r="X16" s="51">
        <f>'[1]Замер РеАктив 16.12.20'!X16</f>
        <v>-1.4E-3</v>
      </c>
      <c r="Y16" s="51">
        <f>'[1]Замер РеАктив 16.12.20'!Y16</f>
        <v>0</v>
      </c>
      <c r="Z16" s="23">
        <f t="shared" si="1"/>
        <v>-1.4E-3</v>
      </c>
      <c r="AA16" s="51">
        <f>'[1]Замер РеАктив 16.12.20'!AA16</f>
        <v>2.4066000000000001</v>
      </c>
      <c r="AB16" s="51">
        <f>'[1]Замер РеАктив 16.12.20'!AB16</f>
        <v>0.90300000000000002</v>
      </c>
      <c r="AC16" s="51">
        <f>'[1]Замер РеАктив 16.12.20'!AC16</f>
        <v>2.2218</v>
      </c>
      <c r="AD16" s="51">
        <f>'[1]Замер РеАктив 16.12.20'!AD16</f>
        <v>1.7430000000000001</v>
      </c>
      <c r="AE16" s="51">
        <f>'[1]Замер РеАктив 16.12.20'!AE16</f>
        <v>0.96479999999999999</v>
      </c>
      <c r="AF16" s="51">
        <f>'[1]Замер РеАктив 16.12.20'!AF16</f>
        <v>0.6048</v>
      </c>
      <c r="AG16" s="51">
        <f>'[1]Замер РеАктив 16.12.20'!AG16</f>
        <v>0</v>
      </c>
      <c r="AH16" s="51">
        <f>'[1]Замер РеАктив 16.12.20'!AH16</f>
        <v>0</v>
      </c>
      <c r="AI16" s="23">
        <f t="shared" si="2"/>
        <v>8.8440000000000012</v>
      </c>
      <c r="AJ16" s="51">
        <f>'[1]Замер РеАктив 16.12.20'!AJ16</f>
        <v>1.3986000000000001</v>
      </c>
      <c r="AK16" s="51">
        <f>'[1]Замер РеАктив 16.12.20'!AK16</f>
        <v>1.4321999999999999</v>
      </c>
      <c r="AL16" s="51">
        <f>'[1]Замер РеАктив 16.12.20'!AL16</f>
        <v>1.113</v>
      </c>
      <c r="AM16" s="51">
        <f>'[1]Замер РеАктив 16.12.20'!AM16</f>
        <v>1.6086</v>
      </c>
      <c r="AN16" s="51">
        <f>'[1]Замер РеАктив 16.12.20'!AN16</f>
        <v>0.30599999999999999</v>
      </c>
      <c r="AO16" s="51">
        <f>'[1]Замер РеАктив 16.12.20'!AO16</f>
        <v>1.9476</v>
      </c>
      <c r="AP16" s="51">
        <f>'[1]Замер РеАктив 16.12.20'!AP16</f>
        <v>0</v>
      </c>
      <c r="AQ16" s="51">
        <f>'[1]Замер РеАктив 16.12.20'!AQ16</f>
        <v>0</v>
      </c>
      <c r="AR16" s="23">
        <f t="shared" si="3"/>
        <v>7.8060000000000009</v>
      </c>
      <c r="AS16" s="51">
        <f>'[1]Замер РеАктив 16.12.20'!AS16</f>
        <v>0.19320000000000001</v>
      </c>
      <c r="AT16" s="51">
        <f>'[1]Замер РеАктив 16.12.20'!AT16</f>
        <v>-0.44159999999999999</v>
      </c>
      <c r="AU16" s="23">
        <f t="shared" si="7"/>
        <v>-0.24839999999999998</v>
      </c>
      <c r="AV16" s="51">
        <f>'[1]Замер РеАктив 16.12.20'!AV16</f>
        <v>0</v>
      </c>
      <c r="AW16" s="51">
        <f>'[1]Замер РеАктив 16.12.20'!AW16</f>
        <v>1.4E-3</v>
      </c>
      <c r="AX16" s="51">
        <f>'[1]Замер РеАктив 16.12.20'!AX16</f>
        <v>1.6408</v>
      </c>
      <c r="AY16" s="51">
        <f>'[1]Замер РеАктив 16.12.20'!AY16</f>
        <v>1.288</v>
      </c>
      <c r="AZ16" s="51">
        <f>'[1]Замер РеАктив 16.12.20'!AZ16</f>
        <v>-1.8200000000000001E-2</v>
      </c>
      <c r="BA16" s="23">
        <f t="shared" si="8"/>
        <v>2.9119999999999999</v>
      </c>
      <c r="BB16" s="51">
        <f>'[1]Замер РеАктив 16.12.20'!BB16</f>
        <v>0.72799999999999998</v>
      </c>
      <c r="BC16" s="51">
        <f>'[1]Замер РеАктив 16.12.20'!BC16</f>
        <v>-0.112</v>
      </c>
      <c r="BD16" s="51">
        <f>'[1]Замер РеАктив 16.12.20'!BD16</f>
        <v>0.53969999999999996</v>
      </c>
      <c r="BE16" s="51">
        <f>'[1]Замер РеАктив 16.12.20'!BE16</f>
        <v>0.84</v>
      </c>
      <c r="BF16" s="51">
        <f>'[1]Замер РеАктив 16.12.20'!BF16</f>
        <v>-0.68159999999999998</v>
      </c>
      <c r="BG16" s="51">
        <f>'[1]Замер РеАктив 16.12.20'!BG16</f>
        <v>0.2112</v>
      </c>
      <c r="BH16" s="23">
        <f t="shared" si="4"/>
        <v>1.5252999999999999</v>
      </c>
      <c r="BI16" s="51">
        <f>'[1]Замер РеАктив 16.12.20'!BI16</f>
        <v>0.31780000000000003</v>
      </c>
      <c r="BJ16" s="51">
        <f>'[1]Замер РеАктив 16.12.20'!BJ16</f>
        <v>-0.1694</v>
      </c>
      <c r="BK16" s="51">
        <f>'[1]Замер РеАктив 16.12.20'!BK16</f>
        <v>0.34720000000000001</v>
      </c>
      <c r="BL16" s="51">
        <f>'[1]Замер РеАктив 16.12.20'!BL16</f>
        <v>-1.8200000000000001E-2</v>
      </c>
      <c r="BM16" s="23">
        <f t="shared" si="14"/>
        <v>0.47740000000000005</v>
      </c>
      <c r="BN16" s="51">
        <f>'[1]Замер РеАктив 16.12.20'!BN16</f>
        <v>-2.552</v>
      </c>
      <c r="BO16" s="51">
        <f>'[1]Замер РеАктив 16.12.20'!BO16</f>
        <v>2.508</v>
      </c>
      <c r="BP16" s="23">
        <f t="shared" si="9"/>
        <v>-4.4000000000000039E-2</v>
      </c>
      <c r="BQ16" s="51">
        <f>'[1]Замер РеАктив 16.12.20'!BQ16</f>
        <v>0.6482</v>
      </c>
      <c r="BR16" s="51">
        <f>'[1]Замер РеАктив 16.12.20'!BR16</f>
        <v>0.55159999999999998</v>
      </c>
      <c r="BS16" s="51">
        <f>'[1]Замер РеАктив 16.12.20'!BS16</f>
        <v>0.20300000000000001</v>
      </c>
      <c r="BT16" s="51">
        <f>'[1]Замер РеАктив 16.12.20'!BT16</f>
        <v>0.44379999999999997</v>
      </c>
      <c r="BU16" s="51">
        <f>'[1]Замер РеАктив 16.12.20'!BU16</f>
        <v>6.7199999999999996E-2</v>
      </c>
      <c r="BV16" s="51">
        <f>'[1]Замер РеАктив 16.12.20'!BV16</f>
        <v>0.13800000000000001</v>
      </c>
      <c r="BW16" s="51">
        <f>'[1]Замер РеАктив 16.12.20'!BW16</f>
        <v>-1E-4</v>
      </c>
      <c r="BX16" s="51">
        <f>'[1]Замер РеАктив 16.12.20'!BX16</f>
        <v>1E-3</v>
      </c>
      <c r="BY16" s="23">
        <f t="shared" si="10"/>
        <v>2.0526999999999997</v>
      </c>
      <c r="BZ16" s="35">
        <f>'[1]Замер РеАктив 16.12.20'!$BZ$11</f>
        <v>1.7999999999999999E-2</v>
      </c>
      <c r="CA16" s="23"/>
      <c r="CB16" s="23"/>
      <c r="CC16" s="33">
        <f t="shared" si="11"/>
        <v>30.696800000000003</v>
      </c>
      <c r="CD16" s="28">
        <f>'[1]Замер РеАктив 16.12.20'!CD16</f>
        <v>30714.945199999991</v>
      </c>
      <c r="CE16" s="46">
        <f t="shared" si="12"/>
        <v>-1.8145199999988648E-2</v>
      </c>
    </row>
    <row r="17" spans="1:85" s="5" customFormat="1">
      <c r="A17" s="20">
        <f t="shared" si="13"/>
        <v>44181</v>
      </c>
      <c r="B17" s="21" t="s">
        <v>44</v>
      </c>
      <c r="C17" s="22">
        <f t="shared" si="0"/>
        <v>30.826300000000003</v>
      </c>
      <c r="D17" s="51">
        <f>'[1]Замер РеАктив 16.12.20'!D17</f>
        <v>0</v>
      </c>
      <c r="E17" s="51">
        <f>'[1]Замер РеАктив 16.12.20'!E17</f>
        <v>-0.53059999999999996</v>
      </c>
      <c r="F17" s="51">
        <f>'[1]Замер РеАктив 16.12.20'!F17</f>
        <v>1.0563</v>
      </c>
      <c r="G17" s="51">
        <f>'[1]Замер РеАктив 16.12.20'!G17</f>
        <v>1.5446</v>
      </c>
      <c r="H17" s="51">
        <f>'[1]Замер РеАктив 16.12.20'!H17</f>
        <v>-1E-4</v>
      </c>
      <c r="I17" s="51">
        <f>'[1]Замер РеАктив 16.12.20'!I17</f>
        <v>1E-4</v>
      </c>
      <c r="J17" s="51">
        <f>'[1]Замер РеАктив 16.12.20'!J17</f>
        <v>0.39100000000000001</v>
      </c>
      <c r="K17" s="51">
        <f>'[1]Замер РеАктив 16.12.20'!K17</f>
        <v>0.54359999999999997</v>
      </c>
      <c r="L17" s="51">
        <f>'[1]Замер РеАктив 16.12.20'!L17</f>
        <v>0.15479999999999999</v>
      </c>
      <c r="M17" s="51">
        <f>'[1]Замер РеАктив 16.12.20'!M17</f>
        <v>0.36359999999999998</v>
      </c>
      <c r="N17" s="23">
        <f t="shared" si="5"/>
        <v>3.5232999999999999</v>
      </c>
      <c r="O17" s="51">
        <f>'[1]Замер РеАктив 16.12.20'!O17</f>
        <v>3.0807000000000002</v>
      </c>
      <c r="P17" s="51">
        <f>'[1]Замер РеАктив 16.12.20'!P17</f>
        <v>1.218</v>
      </c>
      <c r="Q17" s="35">
        <f t="shared" si="6"/>
        <v>4.2987000000000002</v>
      </c>
      <c r="R17" s="51">
        <f>'[1]Замер РеАктив 16.12.20'!R17</f>
        <v>0</v>
      </c>
      <c r="S17" s="51">
        <f>'[1]Замер РеАктив 16.12.20'!S17</f>
        <v>0</v>
      </c>
      <c r="T17" s="51">
        <f>'[1]Замер РеАктив 16.12.20'!T17</f>
        <v>0</v>
      </c>
      <c r="U17" s="51">
        <f>'[1]Замер РеАктив 16.12.20'!U17</f>
        <v>0</v>
      </c>
      <c r="V17" s="51">
        <f>'[1]Замер РеАктив 16.12.20'!V17</f>
        <v>0</v>
      </c>
      <c r="W17" s="51">
        <f>'[1]Замер РеАктив 16.12.20'!W17</f>
        <v>0</v>
      </c>
      <c r="X17" s="51">
        <f>'[1]Замер РеАктив 16.12.20'!X17</f>
        <v>-1.4E-3</v>
      </c>
      <c r="Y17" s="51">
        <f>'[1]Замер РеАктив 16.12.20'!Y17</f>
        <v>0</v>
      </c>
      <c r="Z17" s="23">
        <f t="shared" si="1"/>
        <v>-1.4E-3</v>
      </c>
      <c r="AA17" s="51">
        <f>'[1]Замер РеАктив 16.12.20'!AA17</f>
        <v>2.3856000000000002</v>
      </c>
      <c r="AB17" s="51">
        <f>'[1]Замер РеАктив 16.12.20'!AB17</f>
        <v>0.93030000000000002</v>
      </c>
      <c r="AC17" s="51">
        <f>'[1]Замер РеАктив 16.12.20'!AC17</f>
        <v>2.2448999999999999</v>
      </c>
      <c r="AD17" s="51">
        <f>'[1]Замер РеАктив 16.12.20'!AD17</f>
        <v>1.7661</v>
      </c>
      <c r="AE17" s="51">
        <f>'[1]Замер РеАктив 16.12.20'!AE17</f>
        <v>0.96120000000000005</v>
      </c>
      <c r="AF17" s="51">
        <f>'[1]Замер РеАктив 16.12.20'!AF17</f>
        <v>0.60119999999999996</v>
      </c>
      <c r="AG17" s="51">
        <f>'[1]Замер РеАктив 16.12.20'!AG17</f>
        <v>0</v>
      </c>
      <c r="AH17" s="51">
        <f>'[1]Замер РеАктив 16.12.20'!AH17</f>
        <v>0</v>
      </c>
      <c r="AI17" s="23">
        <f t="shared" si="2"/>
        <v>8.8893000000000004</v>
      </c>
      <c r="AJ17" s="51">
        <f>'[1]Замер РеАктив 16.12.20'!AJ17</f>
        <v>1.4154</v>
      </c>
      <c r="AK17" s="51">
        <f>'[1]Замер РеАктив 16.12.20'!AK17</f>
        <v>1.3902000000000001</v>
      </c>
      <c r="AL17" s="51">
        <f>'[1]Замер РеАктив 16.12.20'!AL17</f>
        <v>1.1172</v>
      </c>
      <c r="AM17" s="51">
        <f>'[1]Замер РеАктив 16.12.20'!AM17</f>
        <v>1.6569</v>
      </c>
      <c r="AN17" s="51">
        <f>'[1]Замер РеАктив 16.12.20'!AN17</f>
        <v>0.30599999999999999</v>
      </c>
      <c r="AO17" s="51">
        <f>'[1]Замер РеАктив 16.12.20'!AO17</f>
        <v>1.9332</v>
      </c>
      <c r="AP17" s="51">
        <f>'[1]Замер РеАктив 16.12.20'!AP17</f>
        <v>0</v>
      </c>
      <c r="AQ17" s="51">
        <f>'[1]Замер РеАктив 16.12.20'!AQ17</f>
        <v>0</v>
      </c>
      <c r="AR17" s="23">
        <f t="shared" si="3"/>
        <v>7.8189000000000002</v>
      </c>
      <c r="AS17" s="51">
        <f>'[1]Замер РеАктив 16.12.20'!AS17</f>
        <v>0.1764</v>
      </c>
      <c r="AT17" s="51">
        <f>'[1]Замер РеАктив 16.12.20'!AT17</f>
        <v>-0.44040000000000001</v>
      </c>
      <c r="AU17" s="23">
        <f t="shared" si="7"/>
        <v>-0.26400000000000001</v>
      </c>
      <c r="AV17" s="51">
        <f>'[1]Замер РеАктив 16.12.20'!AV17</f>
        <v>0</v>
      </c>
      <c r="AW17" s="51">
        <f>'[1]Замер РеАктив 16.12.20'!AW17</f>
        <v>1E-3</v>
      </c>
      <c r="AX17" s="51">
        <f>'[1]Замер РеАктив 16.12.20'!AX17</f>
        <v>1.6632</v>
      </c>
      <c r="AY17" s="51">
        <f>'[1]Замер РеАктив 16.12.20'!AY17</f>
        <v>1.2964</v>
      </c>
      <c r="AZ17" s="51">
        <f>'[1]Замер РеАктив 16.12.20'!AZ17</f>
        <v>-1.6799999999999999E-2</v>
      </c>
      <c r="BA17" s="23">
        <f t="shared" si="8"/>
        <v>2.9438</v>
      </c>
      <c r="BB17" s="51">
        <f>'[1]Замер РеАктив 16.12.20'!BB17</f>
        <v>0.73919999999999997</v>
      </c>
      <c r="BC17" s="51">
        <f>'[1]Замер РеАктив 16.12.20'!BC17</f>
        <v>-0.41020000000000001</v>
      </c>
      <c r="BD17" s="51">
        <f>'[1]Замер РеАктив 16.12.20'!BD17</f>
        <v>0.51449999999999996</v>
      </c>
      <c r="BE17" s="51">
        <f>'[1]Замер РеАктив 16.12.20'!BE17</f>
        <v>0.79520000000000002</v>
      </c>
      <c r="BF17" s="51">
        <f>'[1]Замер РеАктив 16.12.20'!BF17</f>
        <v>-0.6744</v>
      </c>
      <c r="BG17" s="51">
        <f>'[1]Замер РеАктив 16.12.20'!BG17</f>
        <v>0.23039999999999999</v>
      </c>
      <c r="BH17" s="23">
        <f t="shared" si="4"/>
        <v>1.1947000000000001</v>
      </c>
      <c r="BI17" s="51">
        <f>'[1]Замер РеАктив 16.12.20'!BI17</f>
        <v>0.2954</v>
      </c>
      <c r="BJ17" s="51">
        <f>'[1]Замер РеАктив 16.12.20'!BJ17</f>
        <v>-0.17219999999999999</v>
      </c>
      <c r="BK17" s="51">
        <f>'[1]Замер РеАктив 16.12.20'!BK17</f>
        <v>0.3458</v>
      </c>
      <c r="BL17" s="51">
        <f>'[1]Замер РеАктив 16.12.20'!BL17</f>
        <v>-1.9599999999999999E-2</v>
      </c>
      <c r="BM17" s="23">
        <f t="shared" si="14"/>
        <v>0.44940000000000002</v>
      </c>
      <c r="BN17" s="51">
        <f>'[1]Замер РеАктив 16.12.20'!BN17</f>
        <v>-2.5783999999999998</v>
      </c>
      <c r="BO17" s="51">
        <f>'[1]Замер РеАктив 16.12.20'!BO17</f>
        <v>2.5167999999999999</v>
      </c>
      <c r="BP17" s="23">
        <f t="shared" si="9"/>
        <v>-6.1599999999999877E-2</v>
      </c>
      <c r="BQ17" s="51">
        <f>'[1]Замер РеАктив 16.12.20'!BQ17</f>
        <v>0.64539999999999997</v>
      </c>
      <c r="BR17" s="51">
        <f>'[1]Замер РеАктив 16.12.20'!BR17</f>
        <v>0.55300000000000005</v>
      </c>
      <c r="BS17" s="51">
        <f>'[1]Замер РеАктив 16.12.20'!BS17</f>
        <v>0.20230000000000001</v>
      </c>
      <c r="BT17" s="51">
        <f>'[1]Замер РеАктив 16.12.20'!BT17</f>
        <v>0.44519999999999998</v>
      </c>
      <c r="BU17" s="51">
        <f>'[1]Замер РеАктив 16.12.20'!BU17</f>
        <v>6.8400000000000002E-2</v>
      </c>
      <c r="BV17" s="51">
        <f>'[1]Замер РеАктив 16.12.20'!BV17</f>
        <v>0.13800000000000001</v>
      </c>
      <c r="BW17" s="51">
        <f>'[1]Замер РеАктив 16.12.20'!BW17</f>
        <v>-1E-4</v>
      </c>
      <c r="BX17" s="51">
        <f>'[1]Замер РеАктив 16.12.20'!BX17</f>
        <v>1E-3</v>
      </c>
      <c r="BY17" s="23">
        <f t="shared" si="10"/>
        <v>2.0531999999999995</v>
      </c>
      <c r="BZ17" s="35">
        <f>'[1]Замер РеАктив 16.12.20'!$BZ$11</f>
        <v>1.7999999999999999E-2</v>
      </c>
      <c r="CA17" s="23"/>
      <c r="CB17" s="23"/>
      <c r="CC17" s="33">
        <f t="shared" si="11"/>
        <v>30.826300000000003</v>
      </c>
      <c r="CD17" s="28">
        <f>'[1]Замер РеАктив 16.12.20'!CD17</f>
        <v>30844.229200000005</v>
      </c>
      <c r="CE17" s="46">
        <f t="shared" si="12"/>
        <v>-1.7929200000001089E-2</v>
      </c>
    </row>
    <row r="18" spans="1:85" s="5" customFormat="1">
      <c r="A18" s="20">
        <f t="shared" si="13"/>
        <v>44181</v>
      </c>
      <c r="B18" s="34" t="s">
        <v>45</v>
      </c>
      <c r="C18" s="22">
        <f t="shared" si="0"/>
        <v>31.166999999999998</v>
      </c>
      <c r="D18" s="51">
        <f>'[1]Замер РеАктив 16.12.20'!D18</f>
        <v>0</v>
      </c>
      <c r="E18" s="51">
        <f>'[1]Замер РеАктив 16.12.20'!E18</f>
        <v>-0.64400000000000002</v>
      </c>
      <c r="F18" s="51">
        <f>'[1]Замер РеАктив 16.12.20'!F18</f>
        <v>1.0563</v>
      </c>
      <c r="G18" s="51">
        <f>'[1]Замер РеАктив 16.12.20'!G18</f>
        <v>1.5561</v>
      </c>
      <c r="H18" s="51">
        <f>'[1]Замер РеАктив 16.12.20'!H18</f>
        <v>-1E-4</v>
      </c>
      <c r="I18" s="51">
        <f>'[1]Замер РеАктив 16.12.20'!I18</f>
        <v>1E-4</v>
      </c>
      <c r="J18" s="51">
        <f>'[1]Замер РеАктив 16.12.20'!J18</f>
        <v>0.39019999999999999</v>
      </c>
      <c r="K18" s="51">
        <f>'[1]Замер РеАктив 16.12.20'!K18</f>
        <v>0.51839999999999997</v>
      </c>
      <c r="L18" s="51">
        <f>'[1]Замер РеАктив 16.12.20'!L18</f>
        <v>0.1462</v>
      </c>
      <c r="M18" s="51">
        <f>'[1]Замер РеАктив 16.12.20'!M18</f>
        <v>0.3528</v>
      </c>
      <c r="N18" s="23">
        <f t="shared" si="5"/>
        <v>3.3759999999999994</v>
      </c>
      <c r="O18" s="51">
        <f>'[1]Замер РеАктив 16.12.20'!O18</f>
        <v>3.234</v>
      </c>
      <c r="P18" s="51">
        <f>'[1]Замер РеАктив 16.12.20'!P18</f>
        <v>1.2621</v>
      </c>
      <c r="Q18" s="35">
        <f t="shared" si="6"/>
        <v>4.4961000000000002</v>
      </c>
      <c r="R18" s="51">
        <f>'[1]Замер РеАктив 16.12.20'!R18</f>
        <v>0</v>
      </c>
      <c r="S18" s="51">
        <f>'[1]Замер РеАктив 16.12.20'!S18</f>
        <v>0</v>
      </c>
      <c r="T18" s="51">
        <f>'[1]Замер РеАктив 16.12.20'!T18</f>
        <v>0</v>
      </c>
      <c r="U18" s="51">
        <f>'[1]Замер РеАктив 16.12.20'!U18</f>
        <v>0</v>
      </c>
      <c r="V18" s="51">
        <f>'[1]Замер РеАктив 16.12.20'!V18</f>
        <v>0</v>
      </c>
      <c r="W18" s="51">
        <f>'[1]Замер РеАктив 16.12.20'!W18</f>
        <v>0</v>
      </c>
      <c r="X18" s="51">
        <f>'[1]Замер РеАктив 16.12.20'!X18</f>
        <v>-1.4E-3</v>
      </c>
      <c r="Y18" s="51">
        <f>'[1]Замер РеАктив 16.12.20'!Y18</f>
        <v>0</v>
      </c>
      <c r="Z18" s="23">
        <f t="shared" si="1"/>
        <v>-1.4E-3</v>
      </c>
      <c r="AA18" s="51">
        <f>'[1]Замер РеАктив 16.12.20'!AA18</f>
        <v>2.4822000000000002</v>
      </c>
      <c r="AB18" s="51">
        <f>'[1]Замер РеАктив 16.12.20'!AB18</f>
        <v>0.94499999999999995</v>
      </c>
      <c r="AC18" s="51">
        <f>'[1]Замер РеАктив 16.12.20'!AC18</f>
        <v>2.3540999999999999</v>
      </c>
      <c r="AD18" s="51">
        <f>'[1]Замер РеАктив 16.12.20'!AD18</f>
        <v>1.7493000000000001</v>
      </c>
      <c r="AE18" s="51">
        <f>'[1]Замер РеАктив 16.12.20'!AE18</f>
        <v>0.96479999999999999</v>
      </c>
      <c r="AF18" s="51">
        <f>'[1]Замер РеАктив 16.12.20'!AF18</f>
        <v>0.60119999999999996</v>
      </c>
      <c r="AG18" s="51">
        <f>'[1]Замер РеАктив 16.12.20'!AG18</f>
        <v>0</v>
      </c>
      <c r="AH18" s="51">
        <f>'[1]Замер РеАктив 16.12.20'!AH18</f>
        <v>0</v>
      </c>
      <c r="AI18" s="23">
        <f t="shared" si="2"/>
        <v>9.0966000000000005</v>
      </c>
      <c r="AJ18" s="51">
        <f>'[1]Замер РеАктив 16.12.20'!AJ18</f>
        <v>1.4133</v>
      </c>
      <c r="AK18" s="51">
        <f>'[1]Замер РеАктив 16.12.20'!AK18</f>
        <v>1.4363999999999999</v>
      </c>
      <c r="AL18" s="51">
        <f>'[1]Замер РеАктив 16.12.20'!AL18</f>
        <v>1.1214</v>
      </c>
      <c r="AM18" s="51">
        <f>'[1]Замер РеАктив 16.12.20'!AM18</f>
        <v>1.7073</v>
      </c>
      <c r="AN18" s="51">
        <f>'[1]Замер РеАктив 16.12.20'!AN18</f>
        <v>0.30959999999999999</v>
      </c>
      <c r="AO18" s="51">
        <f>'[1]Замер РеАктив 16.12.20'!AO18</f>
        <v>1.9152</v>
      </c>
      <c r="AP18" s="51">
        <f>'[1]Замер РеАктив 16.12.20'!AP18</f>
        <v>0</v>
      </c>
      <c r="AQ18" s="51">
        <f>'[1]Замер РеАктив 16.12.20'!AQ18</f>
        <v>0</v>
      </c>
      <c r="AR18" s="23">
        <f t="shared" si="3"/>
        <v>7.9032</v>
      </c>
      <c r="AS18" s="51">
        <f>'[1]Замер РеАктив 16.12.20'!AS18</f>
        <v>0.18240000000000001</v>
      </c>
      <c r="AT18" s="51">
        <f>'[1]Замер РеАктив 16.12.20'!AT18</f>
        <v>-0.432</v>
      </c>
      <c r="AU18" s="23">
        <f t="shared" si="7"/>
        <v>-0.24959999999999999</v>
      </c>
      <c r="AV18" s="51">
        <f>'[1]Замер РеАктив 16.12.20'!AV18</f>
        <v>0</v>
      </c>
      <c r="AW18" s="51">
        <f>'[1]Замер РеАктив 16.12.20'!AW18</f>
        <v>1.4E-3</v>
      </c>
      <c r="AX18" s="51">
        <f>'[1]Замер РеАктив 16.12.20'!AX18</f>
        <v>1.6883999999999999</v>
      </c>
      <c r="AY18" s="51">
        <f>'[1]Замер РеАктив 16.12.20'!AY18</f>
        <v>1.3216000000000001</v>
      </c>
      <c r="AZ18" s="51">
        <f>'[1]Замер РеАктив 16.12.20'!AZ18</f>
        <v>-1.9599999999999999E-2</v>
      </c>
      <c r="BA18" s="23">
        <f t="shared" si="8"/>
        <v>2.9918</v>
      </c>
      <c r="BB18" s="51">
        <f>'[1]Замер РеАктив 16.12.20'!BB18</f>
        <v>0.74619999999999997</v>
      </c>
      <c r="BC18" s="51">
        <f>'[1]Замер РеАктив 16.12.20'!BC18</f>
        <v>-0.37380000000000002</v>
      </c>
      <c r="BD18" s="51">
        <f>'[1]Замер РеАктив 16.12.20'!BD18</f>
        <v>0.51659999999999995</v>
      </c>
      <c r="BE18" s="51">
        <f>'[1]Замер РеАктив 16.12.20'!BE18</f>
        <v>0.82879999999999998</v>
      </c>
      <c r="BF18" s="51">
        <f>'[1]Замер РеАктив 16.12.20'!BF18</f>
        <v>-0.60719999999999996</v>
      </c>
      <c r="BG18" s="51">
        <f>'[1]Замер РеАктив 16.12.20'!BG18</f>
        <v>-8.8800000000000004E-2</v>
      </c>
      <c r="BH18" s="35">
        <f t="shared" si="4"/>
        <v>1.0218</v>
      </c>
      <c r="BI18" s="51">
        <f>'[1]Замер РеАктив 16.12.20'!BI18</f>
        <v>0.31080000000000002</v>
      </c>
      <c r="BJ18" s="51">
        <f>'[1]Замер РеАктив 16.12.20'!BJ18</f>
        <v>-0.16800000000000001</v>
      </c>
      <c r="BK18" s="51">
        <f>'[1]Замер РеАктив 16.12.20'!BK18</f>
        <v>0.34860000000000002</v>
      </c>
      <c r="BL18" s="51">
        <f>'[1]Замер РеАктив 16.12.20'!BL18</f>
        <v>-1.9599999999999999E-2</v>
      </c>
      <c r="BM18" s="23">
        <f t="shared" si="14"/>
        <v>0.4718</v>
      </c>
      <c r="BN18" s="51">
        <f>'[1]Замер РеАктив 16.12.20'!BN18</f>
        <v>-2.552</v>
      </c>
      <c r="BO18" s="51">
        <f>'[1]Замер РеАктив 16.12.20'!BO18</f>
        <v>2.552</v>
      </c>
      <c r="BP18" s="23">
        <f t="shared" si="9"/>
        <v>0</v>
      </c>
      <c r="BQ18" s="51">
        <f>'[1]Замер РеАктив 16.12.20'!BQ18</f>
        <v>0.65310000000000001</v>
      </c>
      <c r="BR18" s="51">
        <f>'[1]Замер РеАктив 16.12.20'!BR18</f>
        <v>0.55300000000000005</v>
      </c>
      <c r="BS18" s="51">
        <f>'[1]Замер РеАктив 16.12.20'!BS18</f>
        <v>0.20369999999999999</v>
      </c>
      <c r="BT18" s="51">
        <f>'[1]Замер РеАктив 16.12.20'!BT18</f>
        <v>0.4592</v>
      </c>
      <c r="BU18" s="51">
        <f>'[1]Замер РеАктив 16.12.20'!BU18</f>
        <v>6.6000000000000003E-2</v>
      </c>
      <c r="BV18" s="51">
        <f>'[1]Замер РеАктив 16.12.20'!BV18</f>
        <v>0.14280000000000001</v>
      </c>
      <c r="BW18" s="51">
        <f>'[1]Замер РеАктив 16.12.20'!BW18</f>
        <v>-1E-4</v>
      </c>
      <c r="BX18" s="51">
        <f>'[1]Замер РеАктив 16.12.20'!BX18</f>
        <v>1E-3</v>
      </c>
      <c r="BY18" s="23">
        <f t="shared" si="10"/>
        <v>2.0787</v>
      </c>
      <c r="BZ18" s="35">
        <f>'[1]Замер РеАктив 16.12.20'!$BZ$11</f>
        <v>1.7999999999999999E-2</v>
      </c>
      <c r="CA18" s="23"/>
      <c r="CB18" s="23"/>
      <c r="CC18" s="33">
        <f t="shared" si="11"/>
        <v>31.166999999999998</v>
      </c>
      <c r="CD18" s="28">
        <f>'[1]Замер РеАктив 16.12.20'!CD18</f>
        <v>31185.143199999999</v>
      </c>
      <c r="CE18" s="46">
        <f t="shared" si="12"/>
        <v>-1.8143200000000803E-2</v>
      </c>
    </row>
    <row r="19" spans="1:85" s="5" customFormat="1">
      <c r="A19" s="20">
        <f t="shared" si="13"/>
        <v>44181</v>
      </c>
      <c r="B19" s="34" t="s">
        <v>46</v>
      </c>
      <c r="C19" s="22">
        <f t="shared" si="0"/>
        <v>30.676399999999997</v>
      </c>
      <c r="D19" s="51">
        <f>'[1]Замер РеАктив 16.12.20'!D19</f>
        <v>0</v>
      </c>
      <c r="E19" s="51">
        <f>'[1]Замер РеАктив 16.12.20'!E19</f>
        <v>-0.58379999999999999</v>
      </c>
      <c r="F19" s="51">
        <f>'[1]Замер РеАктив 16.12.20'!F19</f>
        <v>1.071</v>
      </c>
      <c r="G19" s="51">
        <f>'[1]Замер РеАктив 16.12.20'!G19</f>
        <v>1.5592999999999999</v>
      </c>
      <c r="H19" s="51">
        <f>'[1]Замер РеАктив 16.12.20'!H19</f>
        <v>-2.0000000000000001E-4</v>
      </c>
      <c r="I19" s="51">
        <f>'[1]Замер РеАктив 16.12.20'!I19</f>
        <v>1E-4</v>
      </c>
      <c r="J19" s="51">
        <f>'[1]Замер РеАктив 16.12.20'!J19</f>
        <v>0.3906</v>
      </c>
      <c r="K19" s="51">
        <f>'[1]Замер РеАктив 16.12.20'!K19</f>
        <v>0.51839999999999997</v>
      </c>
      <c r="L19" s="51">
        <f>'[1]Замер РеАктив 16.12.20'!L19</f>
        <v>0.14330000000000001</v>
      </c>
      <c r="M19" s="51">
        <f>'[1]Замер РеАктив 16.12.20'!M19</f>
        <v>0.3528</v>
      </c>
      <c r="N19" s="23">
        <f t="shared" si="5"/>
        <v>3.4515000000000002</v>
      </c>
      <c r="O19" s="51">
        <f>'[1]Замер РеАктив 16.12.20'!O19</f>
        <v>3.2004000000000001</v>
      </c>
      <c r="P19" s="51">
        <f>'[1]Замер РеАктив 16.12.20'!P19</f>
        <v>1.1949000000000001</v>
      </c>
      <c r="Q19" s="35">
        <f t="shared" si="6"/>
        <v>4.3953000000000007</v>
      </c>
      <c r="R19" s="51">
        <f>'[1]Замер РеАктив 16.12.20'!R19</f>
        <v>0</v>
      </c>
      <c r="S19" s="51">
        <f>'[1]Замер РеАктив 16.12.20'!S19</f>
        <v>0</v>
      </c>
      <c r="T19" s="51">
        <f>'[1]Замер РеАктив 16.12.20'!T19</f>
        <v>0</v>
      </c>
      <c r="U19" s="51">
        <f>'[1]Замер РеАктив 16.12.20'!U19</f>
        <v>0</v>
      </c>
      <c r="V19" s="51">
        <f>'[1]Замер РеАктив 16.12.20'!V19</f>
        <v>0</v>
      </c>
      <c r="W19" s="51">
        <f>'[1]Замер РеАктив 16.12.20'!W19</f>
        <v>0</v>
      </c>
      <c r="X19" s="51">
        <f>'[1]Замер РеАктив 16.12.20'!X19</f>
        <v>-1.4E-3</v>
      </c>
      <c r="Y19" s="51">
        <f>'[1]Замер РеАктив 16.12.20'!Y19</f>
        <v>0</v>
      </c>
      <c r="Z19" s="23">
        <f t="shared" si="1"/>
        <v>-1.4E-3</v>
      </c>
      <c r="AA19" s="51">
        <f>'[1]Замер РеАктив 16.12.20'!AA19</f>
        <v>2.4738000000000002</v>
      </c>
      <c r="AB19" s="51">
        <f>'[1]Замер РеАктив 16.12.20'!AB19</f>
        <v>0.94499999999999995</v>
      </c>
      <c r="AC19" s="51">
        <f>'[1]Замер РеАктив 16.12.20'!AC19</f>
        <v>2.2911000000000001</v>
      </c>
      <c r="AD19" s="51">
        <f>'[1]Замер РеАктив 16.12.20'!AD19</f>
        <v>1.7366999999999999</v>
      </c>
      <c r="AE19" s="51">
        <f>'[1]Замер РеАктив 16.12.20'!AE19</f>
        <v>0.93600000000000005</v>
      </c>
      <c r="AF19" s="51">
        <f>'[1]Замер РеАктив 16.12.20'!AF19</f>
        <v>0.64080000000000004</v>
      </c>
      <c r="AG19" s="51">
        <f>'[1]Замер РеАктив 16.12.20'!AG19</f>
        <v>0</v>
      </c>
      <c r="AH19" s="51">
        <f>'[1]Замер РеАктив 16.12.20'!AH19</f>
        <v>0</v>
      </c>
      <c r="AI19" s="23">
        <f t="shared" si="2"/>
        <v>9.0234000000000005</v>
      </c>
      <c r="AJ19" s="51">
        <f>'[1]Замер РеАктив 16.12.20'!AJ19</f>
        <v>1.3986000000000001</v>
      </c>
      <c r="AK19" s="51">
        <f>'[1]Замер РеАктив 16.12.20'!AK19</f>
        <v>1.4238</v>
      </c>
      <c r="AL19" s="51">
        <f>'[1]Замер РеАктив 16.12.20'!AL19</f>
        <v>1.1109</v>
      </c>
      <c r="AM19" s="51">
        <f>'[1]Замер РеАктив 16.12.20'!AM19</f>
        <v>1.7073</v>
      </c>
      <c r="AN19" s="51">
        <f>'[1]Замер РеАктив 16.12.20'!AN19</f>
        <v>0.30599999999999999</v>
      </c>
      <c r="AO19" s="51">
        <f>'[1]Замер РеАктив 16.12.20'!AO19</f>
        <v>1.9044000000000001</v>
      </c>
      <c r="AP19" s="51">
        <f>'[1]Замер РеАктив 16.12.20'!AP19</f>
        <v>0</v>
      </c>
      <c r="AQ19" s="51">
        <f>'[1]Замер РеАктив 16.12.20'!AQ19</f>
        <v>0</v>
      </c>
      <c r="AR19" s="23">
        <f t="shared" si="3"/>
        <v>7.851</v>
      </c>
      <c r="AS19" s="51">
        <f>'[1]Замер РеАктив 16.12.20'!AS19</f>
        <v>0.18240000000000001</v>
      </c>
      <c r="AT19" s="51">
        <f>'[1]Замер РеАктив 16.12.20'!AT19</f>
        <v>-0.44159999999999999</v>
      </c>
      <c r="AU19" s="23">
        <f t="shared" si="7"/>
        <v>-0.25919999999999999</v>
      </c>
      <c r="AV19" s="51">
        <f>'[1]Замер РеАктив 16.12.20'!AV19</f>
        <v>0</v>
      </c>
      <c r="AW19" s="51">
        <f>'[1]Замер РеАктив 16.12.20'!AW19</f>
        <v>1.4E-3</v>
      </c>
      <c r="AX19" s="51">
        <f>'[1]Замер РеАктив 16.12.20'!AX19</f>
        <v>1.6155999999999999</v>
      </c>
      <c r="AY19" s="51">
        <f>'[1]Замер РеАктив 16.12.20'!AY19</f>
        <v>1.4168000000000001</v>
      </c>
      <c r="AZ19" s="51">
        <f>'[1]Замер РеАктив 16.12.20'!AZ19</f>
        <v>-1.6799999999999999E-2</v>
      </c>
      <c r="BA19" s="23">
        <f t="shared" si="8"/>
        <v>3.0170000000000003</v>
      </c>
      <c r="BB19" s="51">
        <f>'[1]Замер РеАктив 16.12.20'!BB19</f>
        <v>0.74619999999999997</v>
      </c>
      <c r="BC19" s="51">
        <f>'[1]Замер РеАктив 16.12.20'!BC19</f>
        <v>-0.35560000000000003</v>
      </c>
      <c r="BD19" s="51">
        <f>'[1]Замер РеАктив 16.12.20'!BD19</f>
        <v>0.51870000000000005</v>
      </c>
      <c r="BE19" s="51">
        <f>'[1]Замер РеАктив 16.12.20'!BE19</f>
        <v>0.78400000000000003</v>
      </c>
      <c r="BF19" s="51">
        <f>'[1]Замер РеАктив 16.12.20'!BF19</f>
        <v>-0.54</v>
      </c>
      <c r="BG19" s="51">
        <f>'[1]Замер РеАктив 16.12.20'!BG19</f>
        <v>-0.44879999999999998</v>
      </c>
      <c r="BH19" s="35">
        <f t="shared" si="4"/>
        <v>0.70450000000000002</v>
      </c>
      <c r="BI19" s="51">
        <f>'[1]Замер РеАктив 16.12.20'!BI19</f>
        <v>0.32200000000000001</v>
      </c>
      <c r="BJ19" s="51">
        <f>'[1]Замер РеАктив 16.12.20'!BJ19</f>
        <v>-0.17080000000000001</v>
      </c>
      <c r="BK19" s="51">
        <f>'[1]Замер РеАктив 16.12.20'!BK19</f>
        <v>0.34860000000000002</v>
      </c>
      <c r="BL19" s="51">
        <f>'[1]Замер РеАктив 16.12.20'!BL19</f>
        <v>-1.9599999999999999E-2</v>
      </c>
      <c r="BM19" s="23">
        <f t="shared" si="14"/>
        <v>0.48020000000000002</v>
      </c>
      <c r="BN19" s="51">
        <f>'[1]Замер РеАктив 16.12.20'!BN19</f>
        <v>-2.5872000000000002</v>
      </c>
      <c r="BO19" s="51">
        <f>'[1]Замер РеАктив 16.12.20'!BO19</f>
        <v>2.5432000000000001</v>
      </c>
      <c r="BP19" s="23">
        <f t="shared" si="9"/>
        <v>-4.4000000000000039E-2</v>
      </c>
      <c r="BQ19" s="51">
        <f>'[1]Замер РеАктив 16.12.20'!BQ19</f>
        <v>0.65029999999999999</v>
      </c>
      <c r="BR19" s="51">
        <f>'[1]Замер РеАктив 16.12.20'!BR19</f>
        <v>0.56979999999999997</v>
      </c>
      <c r="BS19" s="51">
        <f>'[1]Замер РеАктив 16.12.20'!BS19</f>
        <v>0.2051</v>
      </c>
      <c r="BT19" s="51">
        <f>'[1]Замер РеАктив 16.12.20'!BT19</f>
        <v>0.434</v>
      </c>
      <c r="BU19" s="51">
        <f>'[1]Замер РеАктив 16.12.20'!BU19</f>
        <v>6.7199999999999996E-2</v>
      </c>
      <c r="BV19" s="51">
        <f>'[1]Замер РеАктив 16.12.20'!BV19</f>
        <v>0.14879999999999999</v>
      </c>
      <c r="BW19" s="51">
        <f>'[1]Замер РеАктив 16.12.20'!BW19</f>
        <v>-1E-4</v>
      </c>
      <c r="BX19" s="51">
        <f>'[1]Замер РеАктив 16.12.20'!BX19</f>
        <v>1E-3</v>
      </c>
      <c r="BY19" s="23">
        <f t="shared" si="10"/>
        <v>2.0760999999999994</v>
      </c>
      <c r="BZ19" s="35">
        <f>'[1]Замер РеАктив 16.12.20'!$BZ$11</f>
        <v>1.7999999999999999E-2</v>
      </c>
      <c r="CA19" s="23"/>
      <c r="CB19" s="23"/>
      <c r="CC19" s="33">
        <f t="shared" si="11"/>
        <v>30.676399999999997</v>
      </c>
      <c r="CD19" s="28">
        <f>'[1]Замер РеАктив 16.12.20'!CD19</f>
        <v>30694.409199999998</v>
      </c>
      <c r="CE19" s="46">
        <f t="shared" si="12"/>
        <v>-1.8009200000001613E-2</v>
      </c>
    </row>
    <row r="20" spans="1:85" s="38" customFormat="1">
      <c r="A20" s="20">
        <f t="shared" si="13"/>
        <v>44181</v>
      </c>
      <c r="B20" s="34" t="s">
        <v>47</v>
      </c>
      <c r="C20" s="36">
        <f t="shared" si="0"/>
        <v>30.531399999999998</v>
      </c>
      <c r="D20" s="51">
        <f>'[1]Замер РеАктив 16.12.20'!D20</f>
        <v>0</v>
      </c>
      <c r="E20" s="51">
        <f>'[1]Замер РеАктив 16.12.20'!E20</f>
        <v>-0.54879999999999995</v>
      </c>
      <c r="F20" s="51">
        <f>'[1]Замер РеАктив 16.12.20'!F20</f>
        <v>1.071</v>
      </c>
      <c r="G20" s="51">
        <f>'[1]Замер РеАктив 16.12.20'!G20</f>
        <v>1.5592999999999999</v>
      </c>
      <c r="H20" s="51">
        <f>'[1]Замер РеАктив 16.12.20'!H20</f>
        <v>-2.0000000000000001E-4</v>
      </c>
      <c r="I20" s="51">
        <f>'[1]Замер РеАктив 16.12.20'!I20</f>
        <v>1E-4</v>
      </c>
      <c r="J20" s="51">
        <f>'[1]Замер РеАктив 16.12.20'!J20</f>
        <v>0.39240000000000003</v>
      </c>
      <c r="K20" s="51">
        <f>'[1]Замер РеАктив 16.12.20'!K20</f>
        <v>0.4824</v>
      </c>
      <c r="L20" s="51">
        <f>'[1]Замер РеАктив 16.12.20'!L20</f>
        <v>0.15479999999999999</v>
      </c>
      <c r="M20" s="51">
        <f>'[1]Замер РеАктив 16.12.20'!M20</f>
        <v>0.34560000000000002</v>
      </c>
      <c r="N20" s="23">
        <f t="shared" si="5"/>
        <v>3.4566000000000003</v>
      </c>
      <c r="O20" s="51">
        <f>'[1]Замер РеАктив 16.12.20'!O20</f>
        <v>3.2130000000000001</v>
      </c>
      <c r="P20" s="51">
        <f>'[1]Замер РеАктив 16.12.20'!P20</f>
        <v>1.071</v>
      </c>
      <c r="Q20" s="35">
        <f t="shared" si="6"/>
        <v>4.2839999999999998</v>
      </c>
      <c r="R20" s="51">
        <f>'[1]Замер РеАктив 16.12.20'!R20</f>
        <v>0</v>
      </c>
      <c r="S20" s="51">
        <f>'[1]Замер РеАктив 16.12.20'!S20</f>
        <v>0</v>
      </c>
      <c r="T20" s="51">
        <f>'[1]Замер РеАктив 16.12.20'!T20</f>
        <v>0</v>
      </c>
      <c r="U20" s="51">
        <f>'[1]Замер РеАктив 16.12.20'!U20</f>
        <v>0</v>
      </c>
      <c r="V20" s="51">
        <f>'[1]Замер РеАктив 16.12.20'!V20</f>
        <v>0</v>
      </c>
      <c r="W20" s="51">
        <f>'[1]Замер РеАктив 16.12.20'!W20</f>
        <v>0</v>
      </c>
      <c r="X20" s="51">
        <f>'[1]Замер РеАктив 16.12.20'!X20</f>
        <v>-1.4E-3</v>
      </c>
      <c r="Y20" s="51">
        <f>'[1]Замер РеАктив 16.12.20'!Y20</f>
        <v>0</v>
      </c>
      <c r="Z20" s="23">
        <f t="shared" si="1"/>
        <v>-1.4E-3</v>
      </c>
      <c r="AA20" s="51">
        <f>'[1]Замер РеАктив 16.12.20'!AA20</f>
        <v>2.1398999999999999</v>
      </c>
      <c r="AB20" s="51">
        <f>'[1]Замер РеАктив 16.12.20'!AB20</f>
        <v>0.94710000000000005</v>
      </c>
      <c r="AC20" s="51">
        <f>'[1]Замер РеАктив 16.12.20'!AC20</f>
        <v>2.3331</v>
      </c>
      <c r="AD20" s="51">
        <f>'[1]Замер РеАктив 16.12.20'!AD20</f>
        <v>1.7408999999999999</v>
      </c>
      <c r="AE20" s="51">
        <f>'[1]Замер РеАктив 16.12.20'!AE20</f>
        <v>0.85319999999999996</v>
      </c>
      <c r="AF20" s="51">
        <f>'[1]Замер РеАктив 16.12.20'!AF20</f>
        <v>0.70199999999999996</v>
      </c>
      <c r="AG20" s="51">
        <f>'[1]Замер РеАктив 16.12.20'!AG20</f>
        <v>0</v>
      </c>
      <c r="AH20" s="51">
        <f>'[1]Замер РеАктив 16.12.20'!AH20</f>
        <v>0</v>
      </c>
      <c r="AI20" s="23">
        <f t="shared" si="2"/>
        <v>8.7161999999999988</v>
      </c>
      <c r="AJ20" s="51">
        <f>'[1]Замер РеАктив 16.12.20'!AJ20</f>
        <v>1.4133</v>
      </c>
      <c r="AK20" s="51">
        <f>'[1]Замер РеАктив 16.12.20'!AK20</f>
        <v>1.4238</v>
      </c>
      <c r="AL20" s="51">
        <f>'[1]Замер РеАктив 16.12.20'!AL20</f>
        <v>1.1361000000000001</v>
      </c>
      <c r="AM20" s="51">
        <f>'[1]Замер РеАктив 16.12.20'!AM20</f>
        <v>1.722</v>
      </c>
      <c r="AN20" s="51">
        <f>'[1]Замер РеАктив 16.12.20'!AN20</f>
        <v>0.3024</v>
      </c>
      <c r="AO20" s="51">
        <f>'[1]Замер РеАктив 16.12.20'!AO20</f>
        <v>1.8792</v>
      </c>
      <c r="AP20" s="51">
        <f>'[1]Замер РеАктив 16.12.20'!AP20</f>
        <v>0</v>
      </c>
      <c r="AQ20" s="51">
        <f>'[1]Замер РеАктив 16.12.20'!AQ20</f>
        <v>0</v>
      </c>
      <c r="AR20" s="23">
        <f t="shared" si="3"/>
        <v>7.8768000000000002</v>
      </c>
      <c r="AS20" s="51">
        <f>'[1]Замер РеАктив 16.12.20'!AS20</f>
        <v>0.18</v>
      </c>
      <c r="AT20" s="51">
        <f>'[1]Замер РеАктив 16.12.20'!AT20</f>
        <v>-0.438</v>
      </c>
      <c r="AU20" s="23">
        <f t="shared" si="7"/>
        <v>-0.25800000000000001</v>
      </c>
      <c r="AV20" s="51">
        <f>'[1]Замер РеАктив 16.12.20'!AV20</f>
        <v>0</v>
      </c>
      <c r="AW20" s="51">
        <f>'[1]Замер РеАктив 16.12.20'!AW20</f>
        <v>1.4E-3</v>
      </c>
      <c r="AX20" s="51">
        <f>'[1]Замер РеАктив 16.12.20'!AX20</f>
        <v>1.6295999999999999</v>
      </c>
      <c r="AY20" s="51">
        <f>'[1]Замер РеАктив 16.12.20'!AY20</f>
        <v>1.4616</v>
      </c>
      <c r="AZ20" s="51">
        <f>'[1]Замер РеАктив 16.12.20'!AZ20</f>
        <v>-1.9599999999999999E-2</v>
      </c>
      <c r="BA20" s="23">
        <f t="shared" si="8"/>
        <v>3.073</v>
      </c>
      <c r="BB20" s="51">
        <f>'[1]Замер РеАктив 16.12.20'!BB20</f>
        <v>0.74760000000000004</v>
      </c>
      <c r="BC20" s="51">
        <f>'[1]Замер РеАктив 16.12.20'!BC20</f>
        <v>-0.21279999999999999</v>
      </c>
      <c r="BD20" s="51">
        <f>'[1]Замер РеАктив 16.12.20'!BD20</f>
        <v>0.51870000000000005</v>
      </c>
      <c r="BE20" s="51">
        <f>'[1]Замер РеАктив 16.12.20'!BE20</f>
        <v>0.82599999999999996</v>
      </c>
      <c r="BF20" s="51">
        <f>'[1]Замер РеАктив 16.12.20'!BF20</f>
        <v>-0.54</v>
      </c>
      <c r="BG20" s="51">
        <f>'[1]Замер РеАктив 16.12.20'!BG20</f>
        <v>-0.4536</v>
      </c>
      <c r="BH20" s="37">
        <f t="shared" si="4"/>
        <v>0.88590000000000013</v>
      </c>
      <c r="BI20" s="51">
        <f>'[1]Замер РеАктив 16.12.20'!BI20</f>
        <v>0.315</v>
      </c>
      <c r="BJ20" s="51">
        <f>'[1]Замер РеАктив 16.12.20'!BJ20</f>
        <v>-0.17080000000000001</v>
      </c>
      <c r="BK20" s="51">
        <f>'[1]Замер РеАктив 16.12.20'!BK20</f>
        <v>0.3458</v>
      </c>
      <c r="BL20" s="51">
        <f>'[1]Замер РеАктив 16.12.20'!BL20</f>
        <v>-1.9599999999999999E-2</v>
      </c>
      <c r="BM20" s="23">
        <f t="shared" si="14"/>
        <v>0.47039999999999998</v>
      </c>
      <c r="BN20" s="51">
        <f>'[1]Замер РеАктив 16.12.20'!BN20</f>
        <v>-2.5344000000000002</v>
      </c>
      <c r="BO20" s="51">
        <f>'[1]Замер РеАктив 16.12.20'!BO20</f>
        <v>2.5344000000000002</v>
      </c>
      <c r="BP20" s="23">
        <f t="shared" si="9"/>
        <v>0</v>
      </c>
      <c r="BQ20" s="51">
        <f>'[1]Замер РеАктив 16.12.20'!BQ20</f>
        <v>0.64680000000000004</v>
      </c>
      <c r="BR20" s="51">
        <f>'[1]Замер РеАктив 16.12.20'!BR20</f>
        <v>0.55300000000000005</v>
      </c>
      <c r="BS20" s="51">
        <f>'[1]Замер РеАктив 16.12.20'!BS20</f>
        <v>0.2044</v>
      </c>
      <c r="BT20" s="51">
        <f>'[1]Замер РеАктив 16.12.20'!BT20</f>
        <v>0.42</v>
      </c>
      <c r="BU20" s="51">
        <f>'[1]Замер РеАктив 16.12.20'!BU20</f>
        <v>7.0800000000000002E-2</v>
      </c>
      <c r="BV20" s="51">
        <f>'[1]Замер РеАктив 16.12.20'!BV20</f>
        <v>0.15</v>
      </c>
      <c r="BW20" s="51">
        <f>'[1]Замер РеАктив 16.12.20'!BW20</f>
        <v>-1E-4</v>
      </c>
      <c r="BX20" s="51">
        <f>'[1]Замер РеАктив 16.12.20'!BX20</f>
        <v>1E-3</v>
      </c>
      <c r="BY20" s="23">
        <f t="shared" si="10"/>
        <v>2.0458999999999996</v>
      </c>
      <c r="BZ20" s="35">
        <f>'[1]Замер РеАктив 16.12.20'!$BZ$11</f>
        <v>1.7999999999999999E-2</v>
      </c>
      <c r="CA20" s="37"/>
      <c r="CB20" s="37"/>
      <c r="CC20" s="33">
        <f t="shared" si="11"/>
        <v>30.531399999999998</v>
      </c>
      <c r="CD20" s="28">
        <f>'[1]Замер РеАктив 16.12.20'!CD20</f>
        <v>30549.425199999998</v>
      </c>
      <c r="CE20" s="46">
        <f t="shared" si="12"/>
        <v>-1.8025200000000297E-2</v>
      </c>
      <c r="CG20" s="5"/>
    </row>
    <row r="21" spans="1:85" s="5" customFormat="1">
      <c r="A21" s="20">
        <f t="shared" si="13"/>
        <v>44181</v>
      </c>
      <c r="B21" s="21" t="s">
        <v>48</v>
      </c>
      <c r="C21" s="22">
        <f t="shared" si="0"/>
        <v>30.387900000000002</v>
      </c>
      <c r="D21" s="51">
        <f>'[1]Замер РеАктив 16.12.20'!D21</f>
        <v>0</v>
      </c>
      <c r="E21" s="51">
        <f>'[1]Замер РеАктив 16.12.20'!E21</f>
        <v>-0.62439999999999996</v>
      </c>
      <c r="F21" s="51">
        <f>'[1]Замер РеАктив 16.12.20'!F21</f>
        <v>1.071</v>
      </c>
      <c r="G21" s="51">
        <f>'[1]Замер РеАктив 16.12.20'!G21</f>
        <v>1.5729</v>
      </c>
      <c r="H21" s="51">
        <f>'[1]Замер РеАктив 16.12.20'!H21</f>
        <v>-2.0000000000000001E-4</v>
      </c>
      <c r="I21" s="51">
        <f>'[1]Замер РеАктив 16.12.20'!I21</f>
        <v>1E-4</v>
      </c>
      <c r="J21" s="51">
        <f>'[1]Замер РеАктив 16.12.20'!J21</f>
        <v>0.37219999999999998</v>
      </c>
      <c r="K21" s="51">
        <f>'[1]Замер РеАктив 16.12.20'!K21</f>
        <v>0.53280000000000005</v>
      </c>
      <c r="L21" s="51">
        <f>'[1]Замер РеАктив 16.12.20'!L21</f>
        <v>0.1447</v>
      </c>
      <c r="M21" s="51">
        <f>'[1]Замер РеАктив 16.12.20'!M21</f>
        <v>0.44280000000000003</v>
      </c>
      <c r="N21" s="23">
        <f t="shared" si="5"/>
        <v>3.5118999999999998</v>
      </c>
      <c r="O21" s="51">
        <f>'[1]Замер РеАктив 16.12.20'!O21</f>
        <v>3.2214</v>
      </c>
      <c r="P21" s="51">
        <f>'[1]Замер РеАктив 16.12.20'!P21</f>
        <v>1.0941000000000001</v>
      </c>
      <c r="Q21" s="35">
        <f t="shared" si="6"/>
        <v>4.3155000000000001</v>
      </c>
      <c r="R21" s="51">
        <f>'[1]Замер РеАктив 16.12.20'!R21</f>
        <v>0</v>
      </c>
      <c r="S21" s="51">
        <f>'[1]Замер РеАктив 16.12.20'!S21</f>
        <v>0</v>
      </c>
      <c r="T21" s="51">
        <f>'[1]Замер РеАктив 16.12.20'!T21</f>
        <v>0</v>
      </c>
      <c r="U21" s="51">
        <f>'[1]Замер РеАктив 16.12.20'!U21</f>
        <v>0</v>
      </c>
      <c r="V21" s="51">
        <f>'[1]Замер РеАктив 16.12.20'!V21</f>
        <v>0</v>
      </c>
      <c r="W21" s="51">
        <f>'[1]Замер РеАктив 16.12.20'!W21</f>
        <v>0</v>
      </c>
      <c r="X21" s="51">
        <f>'[1]Замер РеАктив 16.12.20'!X21</f>
        <v>-1.4E-3</v>
      </c>
      <c r="Y21" s="51">
        <f>'[1]Замер РеАктив 16.12.20'!Y21</f>
        <v>0</v>
      </c>
      <c r="Z21" s="23">
        <f t="shared" si="1"/>
        <v>-1.4E-3</v>
      </c>
      <c r="AA21" s="51">
        <f>'[1]Замер РеАктив 16.12.20'!AA21</f>
        <v>2.2595999999999998</v>
      </c>
      <c r="AB21" s="51">
        <f>'[1]Замер РеАктив 16.12.20'!AB21</f>
        <v>0.94289999999999996</v>
      </c>
      <c r="AC21" s="51">
        <f>'[1]Замер РеАктив 16.12.20'!AC21</f>
        <v>2.2806000000000002</v>
      </c>
      <c r="AD21" s="51">
        <f>'[1]Замер РеАктив 16.12.20'!AD21</f>
        <v>1.7451000000000001</v>
      </c>
      <c r="AE21" s="51">
        <f>'[1]Замер РеАктив 16.12.20'!AE21</f>
        <v>0.85319999999999996</v>
      </c>
      <c r="AF21" s="51">
        <f>'[1]Замер РеАктив 16.12.20'!AF21</f>
        <v>0.7056</v>
      </c>
      <c r="AG21" s="51">
        <f>'[1]Замер РеАктив 16.12.20'!AG21</f>
        <v>0</v>
      </c>
      <c r="AH21" s="51">
        <f>'[1]Замер РеАктив 16.12.20'!AH21</f>
        <v>0</v>
      </c>
      <c r="AI21" s="23">
        <f t="shared" si="2"/>
        <v>8.7870000000000008</v>
      </c>
      <c r="AJ21" s="51">
        <f>'[1]Замер РеАктив 16.12.20'!AJ21</f>
        <v>1.4028</v>
      </c>
      <c r="AK21" s="51">
        <f>'[1]Замер РеАктив 16.12.20'!AK21</f>
        <v>1.4300999999999999</v>
      </c>
      <c r="AL21" s="51">
        <f>'[1]Замер РеАктив 16.12.20'!AL21</f>
        <v>1.1613</v>
      </c>
      <c r="AM21" s="51">
        <f>'[1]Замер РеАктив 16.12.20'!AM21</f>
        <v>1.7115</v>
      </c>
      <c r="AN21" s="51">
        <f>'[1]Замер РеАктив 16.12.20'!AN21</f>
        <v>0.3024</v>
      </c>
      <c r="AO21" s="51">
        <f>'[1]Замер РеАктив 16.12.20'!AO21</f>
        <v>1.8755999999999999</v>
      </c>
      <c r="AP21" s="51">
        <f>'[1]Замер РеАктив 16.12.20'!AP21</f>
        <v>0</v>
      </c>
      <c r="AQ21" s="51">
        <f>'[1]Замер РеАктив 16.12.20'!AQ21</f>
        <v>0</v>
      </c>
      <c r="AR21" s="23">
        <f t="shared" si="3"/>
        <v>7.883700000000001</v>
      </c>
      <c r="AS21" s="51">
        <f>'[1]Замер РеАктив 16.12.20'!AS21</f>
        <v>0.18240000000000001</v>
      </c>
      <c r="AT21" s="51">
        <f>'[1]Замер РеАктив 16.12.20'!AT21</f>
        <v>-0.43919999999999998</v>
      </c>
      <c r="AU21" s="23">
        <f t="shared" si="7"/>
        <v>-0.25679999999999997</v>
      </c>
      <c r="AV21" s="51">
        <f>'[1]Замер РеАктив 16.12.20'!AV21</f>
        <v>0</v>
      </c>
      <c r="AW21" s="51">
        <f>'[1]Замер РеАктив 16.12.20'!AW21</f>
        <v>1.4E-3</v>
      </c>
      <c r="AX21" s="51">
        <f>'[1]Замер РеАктив 16.12.20'!AX21</f>
        <v>1.6072</v>
      </c>
      <c r="AY21" s="51">
        <f>'[1]Замер РеАктив 16.12.20'!AY21</f>
        <v>1.47</v>
      </c>
      <c r="AZ21" s="51">
        <f>'[1]Замер РеАктив 16.12.20'!AZ21</f>
        <v>-1.6799999999999999E-2</v>
      </c>
      <c r="BA21" s="23">
        <f t="shared" si="8"/>
        <v>3.0617999999999999</v>
      </c>
      <c r="BB21" s="51">
        <f>'[1]Замер РеАктив 16.12.20'!BB21</f>
        <v>0.74760000000000004</v>
      </c>
      <c r="BC21" s="51">
        <f>'[1]Замер РеАктив 16.12.20'!BC21</f>
        <v>-0.43680000000000002</v>
      </c>
      <c r="BD21" s="51">
        <f>'[1]Замер РеАктив 16.12.20'!BD21</f>
        <v>0.52500000000000002</v>
      </c>
      <c r="BE21" s="51">
        <f>'[1]Замер РеАктив 16.12.20'!BE21</f>
        <v>0.77</v>
      </c>
      <c r="BF21" s="51">
        <f>'[1]Замер РеАктив 16.12.20'!BF21</f>
        <v>-0.54720000000000002</v>
      </c>
      <c r="BG21" s="51">
        <f>'[1]Замер РеАктив 16.12.20'!BG21</f>
        <v>-0.43919999999999998</v>
      </c>
      <c r="BH21" s="23">
        <f t="shared" si="4"/>
        <v>0.61940000000000017</v>
      </c>
      <c r="BI21" s="51">
        <f>'[1]Замер РеАктив 16.12.20'!BI21</f>
        <v>0.32200000000000001</v>
      </c>
      <c r="BJ21" s="51">
        <f>'[1]Замер РеАктив 16.12.20'!BJ21</f>
        <v>-0.17080000000000001</v>
      </c>
      <c r="BK21" s="51">
        <f>'[1]Замер РеАктив 16.12.20'!BK21</f>
        <v>0.34860000000000002</v>
      </c>
      <c r="BL21" s="51">
        <f>'[1]Замер РеАктив 16.12.20'!BL21</f>
        <v>-1.9599999999999999E-2</v>
      </c>
      <c r="BM21" s="23">
        <f t="shared" si="14"/>
        <v>0.48020000000000002</v>
      </c>
      <c r="BN21" s="51">
        <f>'[1]Замер РеАктив 16.12.20'!BN21</f>
        <v>-2.6135999999999999</v>
      </c>
      <c r="BO21" s="51">
        <f>'[1]Замер РеАктив 16.12.20'!BO21</f>
        <v>2.5608</v>
      </c>
      <c r="BP21" s="23">
        <f t="shared" si="9"/>
        <v>-5.2799999999999958E-2</v>
      </c>
      <c r="BQ21" s="51">
        <f>'[1]Замер РеАктив 16.12.20'!BQ21</f>
        <v>0.65029999999999999</v>
      </c>
      <c r="BR21" s="51">
        <f>'[1]Замер РеАктив 16.12.20'!BR21</f>
        <v>0.55720000000000003</v>
      </c>
      <c r="BS21" s="51">
        <f>'[1]Замер РеАктив 16.12.20'!BS21</f>
        <v>0.2044</v>
      </c>
      <c r="BT21" s="51">
        <f>'[1]Замер РеАктив 16.12.20'!BT21</f>
        <v>0.4214</v>
      </c>
      <c r="BU21" s="51">
        <f>'[1]Замер РеАктив 16.12.20'!BU21</f>
        <v>6.9599999999999995E-2</v>
      </c>
      <c r="BV21" s="51">
        <f>'[1]Замер РеАктив 16.12.20'!BV21</f>
        <v>0.15359999999999999</v>
      </c>
      <c r="BW21" s="51">
        <f>'[1]Замер РеАктив 16.12.20'!BW21</f>
        <v>-1E-4</v>
      </c>
      <c r="BX21" s="51">
        <f>'[1]Замер РеАктив 16.12.20'!BX21</f>
        <v>1E-3</v>
      </c>
      <c r="BY21" s="23">
        <f t="shared" si="10"/>
        <v>2.0573999999999995</v>
      </c>
      <c r="BZ21" s="35">
        <f>'[1]Замер РеАктив 16.12.20'!$BZ$11</f>
        <v>1.7999999999999999E-2</v>
      </c>
      <c r="CA21" s="23"/>
      <c r="CB21" s="23"/>
      <c r="CC21" s="33">
        <f t="shared" si="11"/>
        <v>30.387900000000002</v>
      </c>
      <c r="CD21" s="28">
        <f>'[1]Замер РеАктив 16.12.20'!CD21</f>
        <v>30406.039199999996</v>
      </c>
      <c r="CE21" s="46">
        <f t="shared" si="12"/>
        <v>-1.8139199999993139E-2</v>
      </c>
    </row>
    <row r="22" spans="1:85" s="5" customFormat="1">
      <c r="A22" s="20">
        <f t="shared" si="13"/>
        <v>44181</v>
      </c>
      <c r="B22" s="21" t="s">
        <v>49</v>
      </c>
      <c r="C22" s="22">
        <f t="shared" si="0"/>
        <v>31.074799999999996</v>
      </c>
      <c r="D22" s="51">
        <f>'[1]Замер РеАктив 16.12.20'!D22</f>
        <v>0</v>
      </c>
      <c r="E22" s="51">
        <f>'[1]Замер РеАктив 16.12.20'!E22</f>
        <v>-0.441</v>
      </c>
      <c r="F22" s="51">
        <f>'[1]Замер РеАктив 16.12.20'!F22</f>
        <v>1.071</v>
      </c>
      <c r="G22" s="51">
        <f>'[1]Замер РеАктив 16.12.20'!G22</f>
        <v>1.5603</v>
      </c>
      <c r="H22" s="51">
        <f>'[1]Замер РеАктив 16.12.20'!H22</f>
        <v>-2.0000000000000001E-4</v>
      </c>
      <c r="I22" s="51">
        <f>'[1]Замер РеАктив 16.12.20'!I22</f>
        <v>1E-4</v>
      </c>
      <c r="J22" s="51">
        <f>'[1]Замер РеАктив 16.12.20'!J22</f>
        <v>0.34920000000000001</v>
      </c>
      <c r="K22" s="51">
        <f>'[1]Замер РеАктив 16.12.20'!K22</f>
        <v>0.54</v>
      </c>
      <c r="L22" s="51">
        <f>'[1]Замер РеАктив 16.12.20'!L22</f>
        <v>0.1426</v>
      </c>
      <c r="M22" s="51">
        <f>'[1]Замер РеАктив 16.12.20'!M22</f>
        <v>0.5796</v>
      </c>
      <c r="N22" s="23">
        <f t="shared" si="5"/>
        <v>3.8016000000000001</v>
      </c>
      <c r="O22" s="51">
        <f>'[1]Замер РеАктив 16.12.20'!O22</f>
        <v>3.2151000000000001</v>
      </c>
      <c r="P22" s="51">
        <f>'[1]Замер РеАктив 16.12.20'!P22</f>
        <v>1.2033</v>
      </c>
      <c r="Q22" s="35">
        <f t="shared" si="6"/>
        <v>4.4184000000000001</v>
      </c>
      <c r="R22" s="51">
        <f>'[1]Замер РеАктив 16.12.20'!R22</f>
        <v>0</v>
      </c>
      <c r="S22" s="51">
        <f>'[1]Замер РеАктив 16.12.20'!S22</f>
        <v>0</v>
      </c>
      <c r="T22" s="51">
        <f>'[1]Замер РеАктив 16.12.20'!T22</f>
        <v>0</v>
      </c>
      <c r="U22" s="51">
        <f>'[1]Замер РеАктив 16.12.20'!U22</f>
        <v>0</v>
      </c>
      <c r="V22" s="51">
        <f>'[1]Замер РеАктив 16.12.20'!V22</f>
        <v>0</v>
      </c>
      <c r="W22" s="51">
        <f>'[1]Замер РеАктив 16.12.20'!W22</f>
        <v>0</v>
      </c>
      <c r="X22" s="51">
        <f>'[1]Замер РеАктив 16.12.20'!X22</f>
        <v>-1.4E-3</v>
      </c>
      <c r="Y22" s="51">
        <f>'[1]Замер РеАктив 16.12.20'!Y22</f>
        <v>0</v>
      </c>
      <c r="Z22" s="23">
        <f t="shared" si="1"/>
        <v>-1.4E-3</v>
      </c>
      <c r="AA22" s="51">
        <f>'[1]Замер РеАктив 16.12.20'!AA22</f>
        <v>2.3561999999999999</v>
      </c>
      <c r="AB22" s="51">
        <f>'[1]Замер РеАктив 16.12.20'!AB22</f>
        <v>0.94499999999999995</v>
      </c>
      <c r="AC22" s="51">
        <f>'[1]Замер РеАктив 16.12.20'!AC22</f>
        <v>2.3163</v>
      </c>
      <c r="AD22" s="51">
        <f>'[1]Замер РеАктив 16.12.20'!AD22</f>
        <v>1.7408999999999999</v>
      </c>
      <c r="AE22" s="51">
        <f>'[1]Замер РеАктив 16.12.20'!AE22</f>
        <v>0.84960000000000002</v>
      </c>
      <c r="AF22" s="51">
        <f>'[1]Замер РеАктив 16.12.20'!AF22</f>
        <v>0.70199999999999996</v>
      </c>
      <c r="AG22" s="51">
        <f>'[1]Замер РеАктив 16.12.20'!AG22</f>
        <v>0</v>
      </c>
      <c r="AH22" s="51">
        <f>'[1]Замер РеАктив 16.12.20'!AH22</f>
        <v>0</v>
      </c>
      <c r="AI22" s="23">
        <f t="shared" si="2"/>
        <v>8.91</v>
      </c>
      <c r="AJ22" s="51">
        <f>'[1]Замер РеАктив 16.12.20'!AJ22</f>
        <v>1.4112</v>
      </c>
      <c r="AK22" s="51">
        <f>'[1]Замер РеАктив 16.12.20'!AK22</f>
        <v>1.4553</v>
      </c>
      <c r="AL22" s="51">
        <f>'[1]Замер РеАктив 16.12.20'!AL22</f>
        <v>1.1738999999999999</v>
      </c>
      <c r="AM22" s="51">
        <f>'[1]Замер РеАктив 16.12.20'!AM22</f>
        <v>1.6841999999999999</v>
      </c>
      <c r="AN22" s="51">
        <f>'[1]Замер РеАктив 16.12.20'!AN22</f>
        <v>0.3024</v>
      </c>
      <c r="AO22" s="51">
        <f>'[1]Замер РеАктив 16.12.20'!AO22</f>
        <v>1.8720000000000001</v>
      </c>
      <c r="AP22" s="51">
        <f>'[1]Замер РеАктив 16.12.20'!AP22</f>
        <v>0</v>
      </c>
      <c r="AQ22" s="51">
        <f>'[1]Замер РеАктив 16.12.20'!AQ22</f>
        <v>0</v>
      </c>
      <c r="AR22" s="23">
        <f t="shared" si="3"/>
        <v>7.8989999999999991</v>
      </c>
      <c r="AS22" s="51">
        <f>'[1]Замер РеАктив 16.12.20'!AS22</f>
        <v>0.1812</v>
      </c>
      <c r="AT22" s="51">
        <f>'[1]Замер РеАктив 16.12.20'!AT22</f>
        <v>-0.43680000000000002</v>
      </c>
      <c r="AU22" s="23">
        <f t="shared" si="7"/>
        <v>-0.25560000000000005</v>
      </c>
      <c r="AV22" s="51">
        <f>'[1]Замер РеАктив 16.12.20'!AV22</f>
        <v>5.0000000000000001E-4</v>
      </c>
      <c r="AW22" s="51">
        <f>'[1]Замер РеАктив 16.12.20'!AW22</f>
        <v>1.4E-3</v>
      </c>
      <c r="AX22" s="51">
        <f>'[1]Замер РеАктив 16.12.20'!AX22</f>
        <v>1.5960000000000001</v>
      </c>
      <c r="AY22" s="51">
        <f>'[1]Замер РеАктив 16.12.20'!AY22</f>
        <v>1.4783999999999999</v>
      </c>
      <c r="AZ22" s="51">
        <f>'[1]Замер РеАктив 16.12.20'!AZ22</f>
        <v>-1.8200000000000001E-2</v>
      </c>
      <c r="BA22" s="23">
        <f t="shared" si="8"/>
        <v>3.0580999999999996</v>
      </c>
      <c r="BB22" s="51">
        <f>'[1]Замер РеАктив 16.12.20'!BB22</f>
        <v>0.749</v>
      </c>
      <c r="BC22" s="51">
        <f>'[1]Замер РеАктив 16.12.20'!BC22</f>
        <v>-0.371</v>
      </c>
      <c r="BD22" s="51">
        <f>'[1]Замер РеАктив 16.12.20'!BD22</f>
        <v>0.52710000000000001</v>
      </c>
      <c r="BE22" s="51">
        <f>'[1]Замер РеАктив 16.12.20'!BE22</f>
        <v>0.78400000000000003</v>
      </c>
      <c r="BF22" s="51">
        <f>'[1]Замер РеАктив 16.12.20'!BF22</f>
        <v>-0.54</v>
      </c>
      <c r="BG22" s="51">
        <f>'[1]Замер РеАктив 16.12.20'!BG22</f>
        <v>-0.432</v>
      </c>
      <c r="BH22" s="23">
        <f t="shared" si="4"/>
        <v>0.71710000000000007</v>
      </c>
      <c r="BI22" s="51">
        <f>'[1]Замер РеАктив 16.12.20'!BI22</f>
        <v>0.31780000000000003</v>
      </c>
      <c r="BJ22" s="51">
        <f>'[1]Замер РеАктив 16.12.20'!BJ22</f>
        <v>-0.16800000000000001</v>
      </c>
      <c r="BK22" s="51">
        <f>'[1]Замер РеАктив 16.12.20'!BK22</f>
        <v>0.34860000000000002</v>
      </c>
      <c r="BL22" s="51">
        <f>'[1]Замер РеАктив 16.12.20'!BL22</f>
        <v>-1.9599999999999999E-2</v>
      </c>
      <c r="BM22" s="23">
        <f t="shared" si="14"/>
        <v>0.4788</v>
      </c>
      <c r="BN22" s="51">
        <f>'[1]Замер РеАктив 16.12.20'!BN22</f>
        <v>-2.5344000000000002</v>
      </c>
      <c r="BO22" s="51">
        <f>'[1]Замер РеАктив 16.12.20'!BO22</f>
        <v>2.5432000000000001</v>
      </c>
      <c r="BP22" s="23">
        <f t="shared" si="9"/>
        <v>8.799999999999919E-3</v>
      </c>
      <c r="BQ22" s="51">
        <f>'[1]Замер РеАктив 16.12.20'!BQ22</f>
        <v>0.6552</v>
      </c>
      <c r="BR22" s="51">
        <f>'[1]Замер РеАктив 16.12.20'!BR22</f>
        <v>0.55159999999999998</v>
      </c>
      <c r="BS22" s="51">
        <f>'[1]Замер РеАктив 16.12.20'!BS22</f>
        <v>0.2051</v>
      </c>
      <c r="BT22" s="51">
        <f>'[1]Замер РеАктив 16.12.20'!BT22</f>
        <v>0.41720000000000002</v>
      </c>
      <c r="BU22" s="51">
        <f>'[1]Замер РеАктив 16.12.20'!BU22</f>
        <v>7.3200000000000001E-2</v>
      </c>
      <c r="BV22" s="51">
        <f>'[1]Замер РеАктив 16.12.20'!BV22</f>
        <v>0.15479999999999999</v>
      </c>
      <c r="BW22" s="51">
        <f>'[1]Замер РеАктив 16.12.20'!BW22</f>
        <v>-1E-4</v>
      </c>
      <c r="BX22" s="51">
        <f>'[1]Замер РеАктив 16.12.20'!BX22</f>
        <v>1E-3</v>
      </c>
      <c r="BY22" s="23">
        <f t="shared" si="10"/>
        <v>2.0579999999999994</v>
      </c>
      <c r="BZ22" s="35">
        <f>'[1]Замер РеАктив 16.12.20'!$BZ$11</f>
        <v>1.7999999999999999E-2</v>
      </c>
      <c r="CA22" s="23"/>
      <c r="CB22" s="23"/>
      <c r="CC22" s="33">
        <f t="shared" si="11"/>
        <v>31.074799999999996</v>
      </c>
      <c r="CD22" s="28">
        <f>'[1]Замер РеАктив 16.12.20'!CD22</f>
        <v>31092.807199999999</v>
      </c>
      <c r="CE22" s="46">
        <f t="shared" si="12"/>
        <v>-1.800720000000311E-2</v>
      </c>
    </row>
    <row r="23" spans="1:85" s="5" customFormat="1">
      <c r="A23" s="20">
        <f t="shared" si="13"/>
        <v>44181</v>
      </c>
      <c r="B23" s="21" t="s">
        <v>50</v>
      </c>
      <c r="C23" s="22">
        <f t="shared" si="0"/>
        <v>31.279499999999995</v>
      </c>
      <c r="D23" s="51">
        <f>'[1]Замер РеАктив 16.12.20'!D23</f>
        <v>0</v>
      </c>
      <c r="E23" s="51">
        <f>'[1]Замер РеАктив 16.12.20'!E23</f>
        <v>-0.3458</v>
      </c>
      <c r="F23" s="51">
        <f>'[1]Замер РеАктив 16.12.20'!F23</f>
        <v>1.0751999999999999</v>
      </c>
      <c r="G23" s="51">
        <f>'[1]Замер РеАктив 16.12.20'!G23</f>
        <v>1.5561</v>
      </c>
      <c r="H23" s="51">
        <f>'[1]Замер РеАктив 16.12.20'!H23</f>
        <v>-2.0000000000000001E-4</v>
      </c>
      <c r="I23" s="51">
        <f>'[1]Замер РеАктив 16.12.20'!I23</f>
        <v>1E-4</v>
      </c>
      <c r="J23" s="51">
        <f>'[1]Замер РеАктив 16.12.20'!J23</f>
        <v>0.34849999999999998</v>
      </c>
      <c r="K23" s="51">
        <f>'[1]Замер РеАктив 16.12.20'!K23</f>
        <v>0.55079999999999996</v>
      </c>
      <c r="L23" s="51">
        <f>'[1]Замер РеАктив 16.12.20'!L23</f>
        <v>0.14829999999999999</v>
      </c>
      <c r="M23" s="51">
        <f>'[1]Замер РеАктив 16.12.20'!M23</f>
        <v>0.59399999999999997</v>
      </c>
      <c r="N23" s="23">
        <f t="shared" si="5"/>
        <v>3.927</v>
      </c>
      <c r="O23" s="51">
        <f>'[1]Замер РеАктив 16.12.20'!O23</f>
        <v>3.2865000000000002</v>
      </c>
      <c r="P23" s="51">
        <f>'[1]Замер РеАктив 16.12.20'!P23</f>
        <v>1.2033</v>
      </c>
      <c r="Q23" s="35">
        <f t="shared" si="6"/>
        <v>4.4898000000000007</v>
      </c>
      <c r="R23" s="51">
        <f>'[1]Замер РеАктив 16.12.20'!R23</f>
        <v>0</v>
      </c>
      <c r="S23" s="51">
        <f>'[1]Замер РеАктив 16.12.20'!S23</f>
        <v>0</v>
      </c>
      <c r="T23" s="51">
        <f>'[1]Замер РеАктив 16.12.20'!T23</f>
        <v>0</v>
      </c>
      <c r="U23" s="51">
        <f>'[1]Замер РеАктив 16.12.20'!U23</f>
        <v>0</v>
      </c>
      <c r="V23" s="51">
        <f>'[1]Замер РеАктив 16.12.20'!V23</f>
        <v>0</v>
      </c>
      <c r="W23" s="51">
        <f>'[1]Замер РеАктив 16.12.20'!W23</f>
        <v>0</v>
      </c>
      <c r="X23" s="51">
        <f>'[1]Замер РеАктив 16.12.20'!X23</f>
        <v>-1.4E-3</v>
      </c>
      <c r="Y23" s="51">
        <f>'[1]Замер РеАктив 16.12.20'!Y23</f>
        <v>0</v>
      </c>
      <c r="Z23" s="23">
        <f t="shared" si="1"/>
        <v>-1.4E-3</v>
      </c>
      <c r="AA23" s="51">
        <f>'[1]Замер РеАктив 16.12.20'!AA23</f>
        <v>2.2176</v>
      </c>
      <c r="AB23" s="51">
        <f>'[1]Замер РеАктив 16.12.20'!AB23</f>
        <v>0.93869999999999998</v>
      </c>
      <c r="AC23" s="51">
        <f>'[1]Замер РеАктив 16.12.20'!AC23</f>
        <v>2.3037000000000001</v>
      </c>
      <c r="AD23" s="51">
        <f>'[1]Замер РеАктив 16.12.20'!AD23</f>
        <v>1.7262</v>
      </c>
      <c r="AE23" s="51">
        <f>'[1]Замер РеАктив 16.12.20'!AE23</f>
        <v>0.85319999999999996</v>
      </c>
      <c r="AF23" s="51">
        <f>'[1]Замер РеАктив 16.12.20'!AF23</f>
        <v>0.7056</v>
      </c>
      <c r="AG23" s="51">
        <f>'[1]Замер РеАктив 16.12.20'!AG23</f>
        <v>0</v>
      </c>
      <c r="AH23" s="51">
        <f>'[1]Замер РеАктив 16.12.20'!AH23</f>
        <v>0</v>
      </c>
      <c r="AI23" s="23">
        <f t="shared" si="2"/>
        <v>8.7449999999999992</v>
      </c>
      <c r="AJ23" s="51">
        <f>'[1]Замер РеАктив 16.12.20'!AJ23</f>
        <v>1.4321999999999999</v>
      </c>
      <c r="AK23" s="51">
        <f>'[1]Замер РеАктив 16.12.20'!AK23</f>
        <v>1.4007000000000001</v>
      </c>
      <c r="AL23" s="51">
        <f>'[1]Замер РеАктив 16.12.20'!AL23</f>
        <v>1.155</v>
      </c>
      <c r="AM23" s="51">
        <f>'[1]Замер РеАктив 16.12.20'!AM23</f>
        <v>1.7387999999999999</v>
      </c>
      <c r="AN23" s="51">
        <f>'[1]Замер РеАктив 16.12.20'!AN23</f>
        <v>0.3024</v>
      </c>
      <c r="AO23" s="51">
        <f>'[1]Замер РеАктив 16.12.20'!AO23</f>
        <v>1.8720000000000001</v>
      </c>
      <c r="AP23" s="51">
        <f>'[1]Замер РеАктив 16.12.20'!AP23</f>
        <v>0</v>
      </c>
      <c r="AQ23" s="51">
        <f>'[1]Замер РеАктив 16.12.20'!AQ23</f>
        <v>0</v>
      </c>
      <c r="AR23" s="23">
        <f t="shared" si="3"/>
        <v>7.9010999999999996</v>
      </c>
      <c r="AS23" s="51">
        <f>'[1]Замер РеАктив 16.12.20'!AS23</f>
        <v>0.192</v>
      </c>
      <c r="AT23" s="51">
        <f>'[1]Замер РеАктив 16.12.20'!AT23</f>
        <v>-0.43080000000000002</v>
      </c>
      <c r="AU23" s="23">
        <f t="shared" si="7"/>
        <v>-0.23880000000000001</v>
      </c>
      <c r="AV23" s="51">
        <f>'[1]Замер РеАктив 16.12.20'!AV23</f>
        <v>0</v>
      </c>
      <c r="AW23" s="51">
        <f>'[1]Замер РеАктив 16.12.20'!AW23</f>
        <v>1.4E-3</v>
      </c>
      <c r="AX23" s="51">
        <f>'[1]Замер РеАктив 16.12.20'!AX23</f>
        <v>1.6155999999999999</v>
      </c>
      <c r="AY23" s="51">
        <f>'[1]Замер РеАктив 16.12.20'!AY23</f>
        <v>1.4756</v>
      </c>
      <c r="AZ23" s="51">
        <f>'[1]Замер РеАктив 16.12.20'!AZ23</f>
        <v>-1.8200000000000001E-2</v>
      </c>
      <c r="BA23" s="23">
        <f t="shared" si="8"/>
        <v>3.0743999999999998</v>
      </c>
      <c r="BB23" s="51">
        <f>'[1]Замер РеАктив 16.12.20'!BB23</f>
        <v>0.74619999999999997</v>
      </c>
      <c r="BC23" s="51">
        <f>'[1]Замер РеАктив 16.12.20'!BC23</f>
        <v>-0.29260000000000003</v>
      </c>
      <c r="BD23" s="51">
        <f>'[1]Замер РеАктив 16.12.20'!BD23</f>
        <v>0.52290000000000003</v>
      </c>
      <c r="BE23" s="51">
        <f>'[1]Замер РеАктив 16.12.20'!BE23</f>
        <v>0.82879999999999998</v>
      </c>
      <c r="BF23" s="51">
        <f>'[1]Замер РеАктив 16.12.20'!BF23</f>
        <v>-0.54479999999999995</v>
      </c>
      <c r="BG23" s="51">
        <f>'[1]Замер РеАктив 16.12.20'!BG23</f>
        <v>-0.43440000000000001</v>
      </c>
      <c r="BH23" s="23">
        <f t="shared" si="4"/>
        <v>0.82609999999999995</v>
      </c>
      <c r="BI23" s="51">
        <f>'[1]Замер РеАктив 16.12.20'!BI23</f>
        <v>0.31640000000000001</v>
      </c>
      <c r="BJ23" s="51">
        <f>'[1]Замер РеАктив 16.12.20'!BJ23</f>
        <v>-0.17080000000000001</v>
      </c>
      <c r="BK23" s="51">
        <f>'[1]Замер РеАктив 16.12.20'!BK23</f>
        <v>0.34720000000000001</v>
      </c>
      <c r="BL23" s="51">
        <f>'[1]Замер РеАктив 16.12.20'!BL23</f>
        <v>-1.9599999999999999E-2</v>
      </c>
      <c r="BM23" s="23">
        <f t="shared" si="14"/>
        <v>0.47320000000000001</v>
      </c>
      <c r="BN23" s="51">
        <f>'[1]Замер РеАктив 16.12.20'!BN23</f>
        <v>-2.4992000000000001</v>
      </c>
      <c r="BO23" s="51">
        <f>'[1]Замер РеАктив 16.12.20'!BO23</f>
        <v>2.5344000000000002</v>
      </c>
      <c r="BP23" s="23">
        <f t="shared" si="9"/>
        <v>3.520000000000012E-2</v>
      </c>
      <c r="BQ23" s="51">
        <f>'[1]Замер РеАктив 16.12.20'!BQ23</f>
        <v>0.64959999999999996</v>
      </c>
      <c r="BR23" s="51">
        <f>'[1]Замер РеАктив 16.12.20'!BR23</f>
        <v>0.55300000000000005</v>
      </c>
      <c r="BS23" s="51">
        <f>'[1]Замер РеАктив 16.12.20'!BS23</f>
        <v>0.21840000000000001</v>
      </c>
      <c r="BT23" s="51">
        <f>'[1]Замер РеАктив 16.12.20'!BT23</f>
        <v>0.41720000000000002</v>
      </c>
      <c r="BU23" s="51">
        <f>'[1]Замер РеАктив 16.12.20'!BU23</f>
        <v>7.0800000000000002E-2</v>
      </c>
      <c r="BV23" s="51">
        <f>'[1]Замер РеАктив 16.12.20'!BV23</f>
        <v>0.156</v>
      </c>
      <c r="BW23" s="51">
        <f>'[1]Замер РеАктив 16.12.20'!BW23</f>
        <v>-1E-4</v>
      </c>
      <c r="BX23" s="51">
        <f>'[1]Замер РеАктив 16.12.20'!BX23</f>
        <v>1E-3</v>
      </c>
      <c r="BY23" s="23">
        <f t="shared" si="10"/>
        <v>2.0658999999999996</v>
      </c>
      <c r="BZ23" s="35">
        <f>'[1]Замер РеАктив 16.12.20'!$BZ$11</f>
        <v>1.7999999999999999E-2</v>
      </c>
      <c r="CA23" s="23"/>
      <c r="CB23" s="23"/>
      <c r="CC23" s="33">
        <f t="shared" si="11"/>
        <v>31.279499999999995</v>
      </c>
      <c r="CD23" s="28">
        <f>'[1]Замер РеАктив 16.12.20'!CD23</f>
        <v>31297.571200000006</v>
      </c>
      <c r="CE23" s="46">
        <f t="shared" si="12"/>
        <v>-1.8071200000012055E-2</v>
      </c>
    </row>
    <row r="24" spans="1:85" s="5" customFormat="1">
      <c r="A24" s="20">
        <f t="shared" si="13"/>
        <v>44181</v>
      </c>
      <c r="B24" s="21" t="s">
        <v>51</v>
      </c>
      <c r="C24" s="22">
        <f t="shared" si="0"/>
        <v>30.978799999999996</v>
      </c>
      <c r="D24" s="51">
        <f>'[1]Замер РеАктив 16.12.20'!D24</f>
        <v>0</v>
      </c>
      <c r="E24" s="51">
        <f>'[1]Замер РеАктив 16.12.20'!E24</f>
        <v>-0.52780000000000005</v>
      </c>
      <c r="F24" s="51">
        <f>'[1]Замер РеАктив 16.12.20'!F24</f>
        <v>1.0668</v>
      </c>
      <c r="G24" s="51">
        <f>'[1]Замер РеАктив 16.12.20'!G24</f>
        <v>1.5571999999999999</v>
      </c>
      <c r="H24" s="51">
        <f>'[1]Замер РеАктив 16.12.20'!H24</f>
        <v>-2.0000000000000001E-4</v>
      </c>
      <c r="I24" s="51">
        <f>'[1]Замер РеАктив 16.12.20'!I24</f>
        <v>1E-4</v>
      </c>
      <c r="J24" s="51">
        <f>'[1]Замер РеАктив 16.12.20'!J24</f>
        <v>0.37440000000000001</v>
      </c>
      <c r="K24" s="51">
        <f>'[1]Замер РеАктив 16.12.20'!K24</f>
        <v>0.56159999999999999</v>
      </c>
      <c r="L24" s="51">
        <f>'[1]Замер РеАктив 16.12.20'!L24</f>
        <v>0.17499999999999999</v>
      </c>
      <c r="M24" s="51">
        <f>'[1]Замер РеАктив 16.12.20'!M24</f>
        <v>0.53280000000000005</v>
      </c>
      <c r="N24" s="23">
        <f t="shared" si="5"/>
        <v>3.7398999999999996</v>
      </c>
      <c r="O24" s="51">
        <f>'[1]Замер РеАктив 16.12.20'!O24</f>
        <v>3.1941000000000002</v>
      </c>
      <c r="P24" s="51">
        <f>'[1]Замер РеАктив 16.12.20'!P24</f>
        <v>1.0983000000000001</v>
      </c>
      <c r="Q24" s="35">
        <f t="shared" si="6"/>
        <v>4.2924000000000007</v>
      </c>
      <c r="R24" s="51">
        <f>'[1]Замер РеАктив 16.12.20'!R24</f>
        <v>0</v>
      </c>
      <c r="S24" s="51">
        <f>'[1]Замер РеАктив 16.12.20'!S24</f>
        <v>0</v>
      </c>
      <c r="T24" s="51">
        <f>'[1]Замер РеАктив 16.12.20'!T24</f>
        <v>0</v>
      </c>
      <c r="U24" s="51">
        <f>'[1]Замер РеАктив 16.12.20'!U24</f>
        <v>0</v>
      </c>
      <c r="V24" s="51">
        <f>'[1]Замер РеАктив 16.12.20'!V24</f>
        <v>0</v>
      </c>
      <c r="W24" s="51">
        <f>'[1]Замер РеАктив 16.12.20'!W24</f>
        <v>0</v>
      </c>
      <c r="X24" s="51">
        <f>'[1]Замер РеАктив 16.12.20'!X24</f>
        <v>-1.4E-3</v>
      </c>
      <c r="Y24" s="51">
        <f>'[1]Замер РеАктив 16.12.20'!Y24</f>
        <v>0</v>
      </c>
      <c r="Z24" s="23">
        <f t="shared" si="1"/>
        <v>-1.4E-3</v>
      </c>
      <c r="AA24" s="51">
        <f>'[1]Замер РеАктив 16.12.20'!AA24</f>
        <v>2.2785000000000002</v>
      </c>
      <c r="AB24" s="51">
        <f>'[1]Замер РеАктив 16.12.20'!AB24</f>
        <v>0.93869999999999998</v>
      </c>
      <c r="AC24" s="51">
        <f>'[1]Замер РеАктив 16.12.20'!AC24</f>
        <v>2.2616999999999998</v>
      </c>
      <c r="AD24" s="51">
        <f>'[1]Замер РеАктив 16.12.20'!AD24</f>
        <v>1.7430000000000001</v>
      </c>
      <c r="AE24" s="51">
        <f>'[1]Замер РеАктив 16.12.20'!AE24</f>
        <v>0.85319999999999996</v>
      </c>
      <c r="AF24" s="51">
        <f>'[1]Замер РеАктив 16.12.20'!AF24</f>
        <v>0.71279999999999999</v>
      </c>
      <c r="AG24" s="51">
        <f>'[1]Замер РеАктив 16.12.20'!AG24</f>
        <v>0</v>
      </c>
      <c r="AH24" s="51">
        <f>'[1]Замер РеАктив 16.12.20'!AH24</f>
        <v>0</v>
      </c>
      <c r="AI24" s="23">
        <f t="shared" si="2"/>
        <v>8.7878999999999987</v>
      </c>
      <c r="AJ24" s="51">
        <f>'[1]Замер РеАктив 16.12.20'!AJ24</f>
        <v>1.4258999999999999</v>
      </c>
      <c r="AK24" s="51">
        <f>'[1]Замер РеАктив 16.12.20'!AK24</f>
        <v>1.4384999999999999</v>
      </c>
      <c r="AL24" s="51">
        <f>'[1]Замер РеАктив 16.12.20'!AL24</f>
        <v>1.1487000000000001</v>
      </c>
      <c r="AM24" s="51">
        <f>'[1]Замер РеАктив 16.12.20'!AM24</f>
        <v>1.7303999999999999</v>
      </c>
      <c r="AN24" s="51">
        <f>'[1]Замер РеАктив 16.12.20'!AN24</f>
        <v>0.3024</v>
      </c>
      <c r="AO24" s="51">
        <f>'[1]Замер РеАктив 16.12.20'!AO24</f>
        <v>1.8828</v>
      </c>
      <c r="AP24" s="51">
        <f>'[1]Замер РеАктив 16.12.20'!AP24</f>
        <v>0</v>
      </c>
      <c r="AQ24" s="51">
        <f>'[1]Замер РеАктив 16.12.20'!AQ24</f>
        <v>0</v>
      </c>
      <c r="AR24" s="23">
        <f t="shared" si="3"/>
        <v>7.9286999999999992</v>
      </c>
      <c r="AS24" s="51">
        <f>'[1]Замер РеАктив 16.12.20'!AS24</f>
        <v>0.18959999999999999</v>
      </c>
      <c r="AT24" s="51">
        <f>'[1]Замер РеАктив 16.12.20'!AT24</f>
        <v>-0.438</v>
      </c>
      <c r="AU24" s="23">
        <f t="shared" si="7"/>
        <v>-0.24840000000000001</v>
      </c>
      <c r="AV24" s="51">
        <f>'[1]Замер РеАктив 16.12.20'!AV24</f>
        <v>0</v>
      </c>
      <c r="AW24" s="51">
        <f>'[1]Замер РеАктив 16.12.20'!AW24</f>
        <v>1.4E-3</v>
      </c>
      <c r="AX24" s="51">
        <f>'[1]Замер РеАктив 16.12.20'!AX24</f>
        <v>1.5791999999999999</v>
      </c>
      <c r="AY24" s="51">
        <f>'[1]Замер РеАктив 16.12.20'!AY24</f>
        <v>1.4812000000000001</v>
      </c>
      <c r="AZ24" s="51">
        <f>'[1]Замер РеАктив 16.12.20'!AZ24</f>
        <v>-1.8200000000000001E-2</v>
      </c>
      <c r="BA24" s="23">
        <f t="shared" si="8"/>
        <v>3.0435999999999996</v>
      </c>
      <c r="BB24" s="51">
        <f>'[1]Замер РеАктив 16.12.20'!BB24</f>
        <v>0.73080000000000001</v>
      </c>
      <c r="BC24" s="51">
        <f>'[1]Замер РеАктив 16.12.20'!BC24</f>
        <v>-0.2576</v>
      </c>
      <c r="BD24" s="51">
        <f>'[1]Замер РеАктив 16.12.20'!BD24</f>
        <v>0.51659999999999995</v>
      </c>
      <c r="BE24" s="51">
        <f>'[1]Замер РеАктив 16.12.20'!BE24</f>
        <v>0.79520000000000002</v>
      </c>
      <c r="BF24" s="51">
        <f>'[1]Замер РеАктив 16.12.20'!BF24</f>
        <v>-0.53759999999999997</v>
      </c>
      <c r="BG24" s="51">
        <f>'[1]Замер РеАктив 16.12.20'!BG24</f>
        <v>-0.44400000000000001</v>
      </c>
      <c r="BH24" s="23">
        <f t="shared" si="4"/>
        <v>0.80340000000000034</v>
      </c>
      <c r="BI24" s="51">
        <f>'[1]Замер РеАктив 16.12.20'!BI24</f>
        <v>0.3206</v>
      </c>
      <c r="BJ24" s="51">
        <f>'[1]Замер РеАктив 16.12.20'!BJ24</f>
        <v>-0.16800000000000001</v>
      </c>
      <c r="BK24" s="51">
        <f>'[1]Замер РеАктив 16.12.20'!BK24</f>
        <v>0.34720000000000001</v>
      </c>
      <c r="BL24" s="51">
        <f>'[1]Замер РеАктив 16.12.20'!BL24</f>
        <v>-1.9599999999999999E-2</v>
      </c>
      <c r="BM24" s="23">
        <f t="shared" si="14"/>
        <v>0.48019999999999996</v>
      </c>
      <c r="BN24" s="51">
        <f>'[1]Замер РеАктив 16.12.20'!BN24</f>
        <v>-2.4815999999999998</v>
      </c>
      <c r="BO24" s="51">
        <f>'[1]Замер РеАктив 16.12.20'!BO24</f>
        <v>2.5695999999999999</v>
      </c>
      <c r="BP24" s="23">
        <f t="shared" si="9"/>
        <v>8.8000000000000078E-2</v>
      </c>
      <c r="BQ24" s="51">
        <f>'[1]Замер РеАктив 16.12.20'!BQ24</f>
        <v>0.64890000000000003</v>
      </c>
      <c r="BR24" s="51">
        <f>'[1]Замер РеАктив 16.12.20'!BR24</f>
        <v>0.51659999999999995</v>
      </c>
      <c r="BS24" s="51">
        <f>'[1]Замер РеАктив 16.12.20'!BS24</f>
        <v>0.26390000000000002</v>
      </c>
      <c r="BT24" s="51">
        <f>'[1]Замер РеАктив 16.12.20'!BT24</f>
        <v>0.42420000000000002</v>
      </c>
      <c r="BU24" s="51">
        <f>'[1]Замер РеАктив 16.12.20'!BU24</f>
        <v>7.0800000000000002E-2</v>
      </c>
      <c r="BV24" s="51">
        <f>'[1]Замер РеАктив 16.12.20'!BV24</f>
        <v>0.15720000000000001</v>
      </c>
      <c r="BW24" s="51">
        <f>'[1]Замер РеАктив 16.12.20'!BW24</f>
        <v>-1E-4</v>
      </c>
      <c r="BX24" s="51">
        <f>'[1]Замер РеАктив 16.12.20'!BX24</f>
        <v>1E-3</v>
      </c>
      <c r="BY24" s="23">
        <f t="shared" si="10"/>
        <v>2.0824999999999996</v>
      </c>
      <c r="BZ24" s="35">
        <f>'[1]Замер РеАктив 16.12.20'!$BZ$11</f>
        <v>1.7999999999999999E-2</v>
      </c>
      <c r="CA24" s="23"/>
      <c r="CB24" s="23"/>
      <c r="CC24" s="33">
        <f t="shared" si="11"/>
        <v>30.978799999999996</v>
      </c>
      <c r="CD24" s="28">
        <f>'[1]Замер РеАктив 16.12.20'!CD24</f>
        <v>30996.769200000006</v>
      </c>
      <c r="CE24" s="46">
        <f t="shared" si="12"/>
        <v>-1.7969200000010233E-2</v>
      </c>
    </row>
    <row r="25" spans="1:85" s="5" customFormat="1">
      <c r="A25" s="20">
        <f t="shared" si="13"/>
        <v>44181</v>
      </c>
      <c r="B25" s="21" t="s">
        <v>52</v>
      </c>
      <c r="C25" s="22">
        <f t="shared" si="0"/>
        <v>30.398899999999998</v>
      </c>
      <c r="D25" s="51">
        <f>'[1]Замер РеАктив 16.12.20'!D25</f>
        <v>0</v>
      </c>
      <c r="E25" s="51">
        <f>'[1]Замер РеАктив 16.12.20'!E25</f>
        <v>-0.4536</v>
      </c>
      <c r="F25" s="51">
        <f>'[1]Замер РеАктив 16.12.20'!F25</f>
        <v>1.0689</v>
      </c>
      <c r="G25" s="51">
        <f>'[1]Замер РеАктив 16.12.20'!G25</f>
        <v>1.5550999999999999</v>
      </c>
      <c r="H25" s="51">
        <f>'[1]Замер РеАктив 16.12.20'!H25</f>
        <v>-2.0000000000000001E-4</v>
      </c>
      <c r="I25" s="51">
        <f>'[1]Замер РеАктив 16.12.20'!I25</f>
        <v>1E-4</v>
      </c>
      <c r="J25" s="51">
        <f>'[1]Замер РеАктив 16.12.20'!J25</f>
        <v>0.3881</v>
      </c>
      <c r="K25" s="51">
        <f>'[1]Замер РеАктив 16.12.20'!K25</f>
        <v>0.61560000000000004</v>
      </c>
      <c r="L25" s="51">
        <f>'[1]Замер РеАктив 16.12.20'!L25</f>
        <v>0.17599999999999999</v>
      </c>
      <c r="M25" s="51">
        <f>'[1]Замер РеАктив 16.12.20'!M25</f>
        <v>0.4032</v>
      </c>
      <c r="N25" s="23">
        <f t="shared" si="5"/>
        <v>3.7532000000000005</v>
      </c>
      <c r="O25" s="51">
        <f>'[1]Замер РеАктив 16.12.20'!O25</f>
        <v>3.1374</v>
      </c>
      <c r="P25" s="51">
        <f>'[1]Замер РеАктив 16.12.20'!P25</f>
        <v>1.0941000000000001</v>
      </c>
      <c r="Q25" s="35">
        <f t="shared" si="6"/>
        <v>4.2315000000000005</v>
      </c>
      <c r="R25" s="51">
        <f>'[1]Замер РеАктив 16.12.20'!R25</f>
        <v>0</v>
      </c>
      <c r="S25" s="51">
        <f>'[1]Замер РеАктив 16.12.20'!S25</f>
        <v>0</v>
      </c>
      <c r="T25" s="51">
        <f>'[1]Замер РеАктив 16.12.20'!T25</f>
        <v>0</v>
      </c>
      <c r="U25" s="51">
        <f>'[1]Замер РеАктив 16.12.20'!U25</f>
        <v>0</v>
      </c>
      <c r="V25" s="51">
        <f>'[1]Замер РеАктив 16.12.20'!V25</f>
        <v>0</v>
      </c>
      <c r="W25" s="51">
        <f>'[1]Замер РеАктив 16.12.20'!W25</f>
        <v>0</v>
      </c>
      <c r="X25" s="51">
        <f>'[1]Замер РеАктив 16.12.20'!X25</f>
        <v>-1.4E-3</v>
      </c>
      <c r="Y25" s="51">
        <f>'[1]Замер РеАктив 16.12.20'!Y25</f>
        <v>0</v>
      </c>
      <c r="Z25" s="23">
        <f t="shared" si="1"/>
        <v>-1.4E-3</v>
      </c>
      <c r="AA25" s="51">
        <f>'[1]Замер РеАктив 16.12.20'!AA25</f>
        <v>2.1503999999999999</v>
      </c>
      <c r="AB25" s="51">
        <f>'[1]Замер РеАктив 16.12.20'!AB25</f>
        <v>0.93030000000000002</v>
      </c>
      <c r="AC25" s="51">
        <f>'[1]Замер РеАктив 16.12.20'!AC25</f>
        <v>2.1966000000000001</v>
      </c>
      <c r="AD25" s="51">
        <f>'[1]Замер РеАктив 16.12.20'!AD25</f>
        <v>1.7366999999999999</v>
      </c>
      <c r="AE25" s="51">
        <f>'[1]Замер РеАктив 16.12.20'!AE25</f>
        <v>0.85319999999999996</v>
      </c>
      <c r="AF25" s="51">
        <f>'[1]Замер РеАктив 16.12.20'!AF25</f>
        <v>0.70920000000000005</v>
      </c>
      <c r="AG25" s="51">
        <f>'[1]Замер РеАктив 16.12.20'!AG25</f>
        <v>0</v>
      </c>
      <c r="AH25" s="51">
        <f>'[1]Замер РеАктив 16.12.20'!AH25</f>
        <v>0</v>
      </c>
      <c r="AI25" s="23">
        <f t="shared" si="2"/>
        <v>8.5763999999999996</v>
      </c>
      <c r="AJ25" s="51">
        <f>'[1]Замер РеАктив 16.12.20'!AJ25</f>
        <v>1.4406000000000001</v>
      </c>
      <c r="AK25" s="51">
        <f>'[1]Замер РеАктив 16.12.20'!AK25</f>
        <v>1.4300999999999999</v>
      </c>
      <c r="AL25" s="51">
        <f>'[1]Замер РеАктив 16.12.20'!AL25</f>
        <v>1.1424000000000001</v>
      </c>
      <c r="AM25" s="51">
        <f>'[1]Замер РеАктив 16.12.20'!AM25</f>
        <v>1.7073</v>
      </c>
      <c r="AN25" s="51">
        <f>'[1]Замер РеАктив 16.12.20'!AN25</f>
        <v>0.29880000000000001</v>
      </c>
      <c r="AO25" s="51">
        <f>'[1]Замер РеАктив 16.12.20'!AO25</f>
        <v>1.8720000000000001</v>
      </c>
      <c r="AP25" s="51">
        <f>'[1]Замер РеАктив 16.12.20'!AP25</f>
        <v>0</v>
      </c>
      <c r="AQ25" s="51">
        <f>'[1]Замер РеАктив 16.12.20'!AQ25</f>
        <v>0</v>
      </c>
      <c r="AR25" s="23">
        <f t="shared" si="3"/>
        <v>7.8912000000000004</v>
      </c>
      <c r="AS25" s="51">
        <f>'[1]Замер РеАктив 16.12.20'!AS25</f>
        <v>0.18479999999999999</v>
      </c>
      <c r="AT25" s="51">
        <f>'[1]Замер РеАктив 16.12.20'!AT25</f>
        <v>-0.43440000000000001</v>
      </c>
      <c r="AU25" s="23">
        <f t="shared" si="7"/>
        <v>-0.24960000000000002</v>
      </c>
      <c r="AV25" s="51">
        <f>'[1]Замер РеАктив 16.12.20'!AV25</f>
        <v>0</v>
      </c>
      <c r="AW25" s="51">
        <f>'[1]Замер РеАктив 16.12.20'!AW25</f>
        <v>2.3999999999999998E-3</v>
      </c>
      <c r="AX25" s="51">
        <f>'[1]Замер РеАктив 16.12.20'!AX25</f>
        <v>1.54</v>
      </c>
      <c r="AY25" s="51">
        <f>'[1]Замер РеАктив 16.12.20'!AY25</f>
        <v>1.4616</v>
      </c>
      <c r="AZ25" s="51">
        <f>'[1]Замер РеАктив 16.12.20'!AZ25</f>
        <v>-1.8200000000000001E-2</v>
      </c>
      <c r="BA25" s="23">
        <f t="shared" si="8"/>
        <v>2.9857999999999998</v>
      </c>
      <c r="BB25" s="51">
        <f>'[1]Замер РеАктив 16.12.20'!BB25</f>
        <v>0.70699999999999996</v>
      </c>
      <c r="BC25" s="51">
        <f>'[1]Замер РеАктив 16.12.20'!BC25</f>
        <v>-0.33460000000000001</v>
      </c>
      <c r="BD25" s="51">
        <f>'[1]Замер РеАктив 16.12.20'!BD25</f>
        <v>0.55859999999999999</v>
      </c>
      <c r="BE25" s="51">
        <f>'[1]Замер РеАктив 16.12.20'!BE25</f>
        <v>0.74760000000000004</v>
      </c>
      <c r="BF25" s="51">
        <f>'[1]Замер РеАктив 16.12.20'!BF25</f>
        <v>-0.54</v>
      </c>
      <c r="BG25" s="51">
        <f>'[1]Замер РеАктив 16.12.20'!BG25</f>
        <v>-0.44159999999999999</v>
      </c>
      <c r="BH25" s="23">
        <f t="shared" si="4"/>
        <v>0.69699999999999984</v>
      </c>
      <c r="BI25" s="51">
        <f>'[1]Замер РеАктив 16.12.20'!BI25</f>
        <v>0.30940000000000001</v>
      </c>
      <c r="BJ25" s="51">
        <f>'[1]Замер РеАктив 16.12.20'!BJ25</f>
        <v>-0.17219999999999999</v>
      </c>
      <c r="BK25" s="51">
        <f>'[1]Замер РеАктив 16.12.20'!BK25</f>
        <v>0.34300000000000003</v>
      </c>
      <c r="BL25" s="51">
        <f>'[1]Замер РеАктив 16.12.20'!BL25</f>
        <v>-1.8200000000000001E-2</v>
      </c>
      <c r="BM25" s="23">
        <f t="shared" si="14"/>
        <v>0.46200000000000008</v>
      </c>
      <c r="BN25" s="51">
        <f>'[1]Замер РеАктив 16.12.20'!BN25</f>
        <v>-2.5432000000000001</v>
      </c>
      <c r="BO25" s="51">
        <f>'[1]Замер РеАктив 16.12.20'!BO25</f>
        <v>2.5432000000000001</v>
      </c>
      <c r="BP25" s="23">
        <f t="shared" si="9"/>
        <v>0</v>
      </c>
      <c r="BQ25" s="51">
        <f>'[1]Замер РеАктив 16.12.20'!BQ25</f>
        <v>0.65029999999999999</v>
      </c>
      <c r="BR25" s="51">
        <f>'[1]Замер РеАктив 16.12.20'!BR25</f>
        <v>0.49840000000000001</v>
      </c>
      <c r="BS25" s="51">
        <f>'[1]Замер РеАктив 16.12.20'!BS25</f>
        <v>0.25829999999999997</v>
      </c>
      <c r="BT25" s="51">
        <f>'[1]Замер РеАктив 16.12.20'!BT25</f>
        <v>0.441</v>
      </c>
      <c r="BU25" s="51">
        <f>'[1]Замер РеАктив 16.12.20'!BU25</f>
        <v>6.8400000000000002E-2</v>
      </c>
      <c r="BV25" s="51">
        <f>'[1]Замер РеАктив 16.12.20'!BV25</f>
        <v>0.15359999999999999</v>
      </c>
      <c r="BW25" s="51">
        <f>'[1]Замер РеАктив 16.12.20'!BW25</f>
        <v>-1E-4</v>
      </c>
      <c r="BX25" s="51">
        <f>'[1]Замер РеАктив 16.12.20'!BX25</f>
        <v>8.9999999999999998E-4</v>
      </c>
      <c r="BY25" s="23">
        <f t="shared" si="10"/>
        <v>2.0708000000000002</v>
      </c>
      <c r="BZ25" s="35">
        <f>'[1]Замер РеАктив 16.12.20'!$BZ$11</f>
        <v>1.7999999999999999E-2</v>
      </c>
      <c r="CA25" s="23"/>
      <c r="CB25" s="23"/>
      <c r="CC25" s="33">
        <f t="shared" si="11"/>
        <v>30.398899999999998</v>
      </c>
      <c r="CD25" s="28">
        <f>'[1]Замер РеАктив 16.12.20'!CD25</f>
        <v>30416.988799999996</v>
      </c>
      <c r="CE25" s="46">
        <f t="shared" si="12"/>
        <v>-1.8088799999997462E-2</v>
      </c>
    </row>
    <row r="26" spans="1:85" s="5" customFormat="1">
      <c r="A26" s="20">
        <f t="shared" si="13"/>
        <v>44181</v>
      </c>
      <c r="B26" s="34" t="s">
        <v>53</v>
      </c>
      <c r="C26" s="22">
        <f t="shared" si="0"/>
        <v>30.239100000000001</v>
      </c>
      <c r="D26" s="51">
        <f>'[1]Замер РеАктив 16.12.20'!D26</f>
        <v>0</v>
      </c>
      <c r="E26" s="51">
        <f>'[1]Замер РеАктив 16.12.20'!E26</f>
        <v>-0.51239999999999997</v>
      </c>
      <c r="F26" s="51">
        <f>'[1]Замер РеАктив 16.12.20'!F26</f>
        <v>1.0626</v>
      </c>
      <c r="G26" s="51">
        <f>'[1]Замер РеАктив 16.12.20'!G26</f>
        <v>1.5392999999999999</v>
      </c>
      <c r="H26" s="51">
        <f>'[1]Замер РеАктив 16.12.20'!H26</f>
        <v>-2.0000000000000001E-4</v>
      </c>
      <c r="I26" s="51">
        <f>'[1]Замер РеАктив 16.12.20'!I26</f>
        <v>1E-4</v>
      </c>
      <c r="J26" s="51">
        <f>'[1]Замер РеАктив 16.12.20'!J26</f>
        <v>0.38740000000000002</v>
      </c>
      <c r="K26" s="51">
        <f>'[1]Замер РеАктив 16.12.20'!K26</f>
        <v>0.5544</v>
      </c>
      <c r="L26" s="51">
        <f>'[1]Замер РеАктив 16.12.20'!L26</f>
        <v>0.15590000000000001</v>
      </c>
      <c r="M26" s="51">
        <f>'[1]Замер РеАктив 16.12.20'!M26</f>
        <v>0.38159999999999999</v>
      </c>
      <c r="N26" s="23">
        <f t="shared" si="5"/>
        <v>3.5687000000000002</v>
      </c>
      <c r="O26" s="51">
        <f>'[1]Замер РеАктив 16.12.20'!O26</f>
        <v>3.0870000000000002</v>
      </c>
      <c r="P26" s="51">
        <f>'[1]Замер РеАктив 16.12.20'!P26</f>
        <v>1.0164</v>
      </c>
      <c r="Q26" s="35">
        <f t="shared" si="6"/>
        <v>4.1034000000000006</v>
      </c>
      <c r="R26" s="51">
        <f>'[1]Замер РеАктив 16.12.20'!R26</f>
        <v>0</v>
      </c>
      <c r="S26" s="51">
        <f>'[1]Замер РеАктив 16.12.20'!S26</f>
        <v>0</v>
      </c>
      <c r="T26" s="51">
        <f>'[1]Замер РеАктив 16.12.20'!T26</f>
        <v>0</v>
      </c>
      <c r="U26" s="51">
        <f>'[1]Замер РеАктив 16.12.20'!U26</f>
        <v>0</v>
      </c>
      <c r="V26" s="51">
        <f>'[1]Замер РеАктив 16.12.20'!V26</f>
        <v>0</v>
      </c>
      <c r="W26" s="51">
        <f>'[1]Замер РеАктив 16.12.20'!W26</f>
        <v>0</v>
      </c>
      <c r="X26" s="51">
        <f>'[1]Замер РеАктив 16.12.20'!X26</f>
        <v>-1.4E-3</v>
      </c>
      <c r="Y26" s="51">
        <f>'[1]Замер РеАктив 16.12.20'!Y26</f>
        <v>0</v>
      </c>
      <c r="Z26" s="23">
        <f t="shared" si="1"/>
        <v>-1.4E-3</v>
      </c>
      <c r="AA26" s="51">
        <f>'[1]Замер РеАктив 16.12.20'!AA26</f>
        <v>2.2953000000000001</v>
      </c>
      <c r="AB26" s="51">
        <f>'[1]Замер РеАктив 16.12.20'!AB26</f>
        <v>0.92820000000000003</v>
      </c>
      <c r="AC26" s="51">
        <f>'[1]Замер РеАктив 16.12.20'!AC26</f>
        <v>2.2953000000000001</v>
      </c>
      <c r="AD26" s="51">
        <f>'[1]Замер РеАктив 16.12.20'!AD26</f>
        <v>1.7094</v>
      </c>
      <c r="AE26" s="51">
        <f>'[1]Замер РеАктив 16.12.20'!AE26</f>
        <v>0.84599999999999997</v>
      </c>
      <c r="AF26" s="51">
        <f>'[1]Замер РеАктив 16.12.20'!AF26</f>
        <v>0.70920000000000005</v>
      </c>
      <c r="AG26" s="51">
        <f>'[1]Замер РеАктив 16.12.20'!AG26</f>
        <v>0</v>
      </c>
      <c r="AH26" s="51">
        <f>'[1]Замер РеАктив 16.12.20'!AH26</f>
        <v>0</v>
      </c>
      <c r="AI26" s="23">
        <f t="shared" si="2"/>
        <v>8.7834000000000003</v>
      </c>
      <c r="AJ26" s="51">
        <f>'[1]Замер РеАктив 16.12.20'!AJ26</f>
        <v>1.4427000000000001</v>
      </c>
      <c r="AK26" s="51">
        <f>'[1]Замер РеАктив 16.12.20'!AK26</f>
        <v>1.3902000000000001</v>
      </c>
      <c r="AL26" s="51">
        <f>'[1]Замер РеАктив 16.12.20'!AL26</f>
        <v>1.1297999999999999</v>
      </c>
      <c r="AM26" s="51">
        <f>'[1]Замер РеАктив 16.12.20'!AM26</f>
        <v>1.6947000000000001</v>
      </c>
      <c r="AN26" s="51">
        <f>'[1]Замер РеАктив 16.12.20'!AN26</f>
        <v>0.29880000000000001</v>
      </c>
      <c r="AO26" s="51">
        <f>'[1]Замер РеАктив 16.12.20'!AO26</f>
        <v>1.8684000000000001</v>
      </c>
      <c r="AP26" s="51">
        <f>'[1]Замер РеАктив 16.12.20'!AP26</f>
        <v>0</v>
      </c>
      <c r="AQ26" s="51">
        <f>'[1]Замер РеАктив 16.12.20'!AQ26</f>
        <v>0</v>
      </c>
      <c r="AR26" s="23">
        <f t="shared" si="3"/>
        <v>7.8246000000000011</v>
      </c>
      <c r="AS26" s="51">
        <f>'[1]Замер РеАктив 16.12.20'!AS26</f>
        <v>0.18479999999999999</v>
      </c>
      <c r="AT26" s="51">
        <f>'[1]Замер РеАктив 16.12.20'!AT26</f>
        <v>-0.42720000000000002</v>
      </c>
      <c r="AU26" s="23">
        <f t="shared" si="7"/>
        <v>-0.24240000000000003</v>
      </c>
      <c r="AV26" s="51">
        <f>'[1]Замер РеАктив 16.12.20'!AV26</f>
        <v>0</v>
      </c>
      <c r="AW26" s="51">
        <f>'[1]Замер РеАктив 16.12.20'!AW26</f>
        <v>1.4E-3</v>
      </c>
      <c r="AX26" s="51">
        <f>'[1]Замер РеАктив 16.12.20'!AX26</f>
        <v>1.5820000000000001</v>
      </c>
      <c r="AY26" s="51">
        <f>'[1]Замер РеАктив 16.12.20'!AY26</f>
        <v>1.4476</v>
      </c>
      <c r="AZ26" s="51">
        <f>'[1]Замер РеАктив 16.12.20'!AZ26</f>
        <v>-1.8200000000000001E-2</v>
      </c>
      <c r="BA26" s="23">
        <f t="shared" si="8"/>
        <v>3.0127999999999999</v>
      </c>
      <c r="BB26" s="51">
        <f>'[1]Замер РеАктив 16.12.20'!BB26</f>
        <v>0.7</v>
      </c>
      <c r="BC26" s="51">
        <f>'[1]Замер РеАктив 16.12.20'!BC26</f>
        <v>-0.36399999999999999</v>
      </c>
      <c r="BD26" s="51">
        <f>'[1]Замер РеАктив 16.12.20'!BD26</f>
        <v>0.57330000000000003</v>
      </c>
      <c r="BE26" s="51">
        <f>'[1]Замер РеАктив 16.12.20'!BE26</f>
        <v>0.77559999999999996</v>
      </c>
      <c r="BF26" s="51">
        <f>'[1]Замер РеАктив 16.12.20'!BF26</f>
        <v>-0.54</v>
      </c>
      <c r="BG26" s="51">
        <f>'[1]Замер РеАктив 16.12.20'!BG26</f>
        <v>-0.44879999999999998</v>
      </c>
      <c r="BH26" s="35">
        <f t="shared" si="4"/>
        <v>0.69609999999999983</v>
      </c>
      <c r="BI26" s="51">
        <f>'[1]Замер РеАктив 16.12.20'!BI26</f>
        <v>0.31640000000000001</v>
      </c>
      <c r="BJ26" s="51">
        <f>'[1]Замер РеАктив 16.12.20'!BJ26</f>
        <v>-0.1694</v>
      </c>
      <c r="BK26" s="51">
        <f>'[1]Замер РеАктив 16.12.20'!BK26</f>
        <v>0.34160000000000001</v>
      </c>
      <c r="BL26" s="51">
        <f>'[1]Замер РеАктив 16.12.20'!BL26</f>
        <v>-1.9599999999999999E-2</v>
      </c>
      <c r="BM26" s="23">
        <f t="shared" si="14"/>
        <v>0.46900000000000003</v>
      </c>
      <c r="BN26" s="51">
        <f>'[1]Замер РеАктив 16.12.20'!BN26</f>
        <v>-2.5344000000000002</v>
      </c>
      <c r="BO26" s="51">
        <f>'[1]Замер РеАктив 16.12.20'!BO26</f>
        <v>2.5167999999999999</v>
      </c>
      <c r="BP26" s="23">
        <f t="shared" si="9"/>
        <v>-1.7600000000000282E-2</v>
      </c>
      <c r="BQ26" s="51">
        <f>'[1]Замер РеАктив 16.12.20'!BQ26</f>
        <v>0.64749999999999996</v>
      </c>
      <c r="BR26" s="51">
        <f>'[1]Замер РеАктив 16.12.20'!BR26</f>
        <v>0.49559999999999998</v>
      </c>
      <c r="BS26" s="51">
        <f>'[1]Замер РеАктив 16.12.20'!BS26</f>
        <v>0.25900000000000001</v>
      </c>
      <c r="BT26" s="51">
        <f>'[1]Замер РеАктив 16.12.20'!BT26</f>
        <v>0.43680000000000002</v>
      </c>
      <c r="BU26" s="51">
        <f>'[1]Замер РеАктив 16.12.20'!BU26</f>
        <v>6.7199999999999996E-2</v>
      </c>
      <c r="BV26" s="51">
        <f>'[1]Замер РеАктив 16.12.20'!BV26</f>
        <v>0.15359999999999999</v>
      </c>
      <c r="BW26" s="51">
        <f>'[1]Замер РеАктив 16.12.20'!BW26</f>
        <v>-1E-4</v>
      </c>
      <c r="BX26" s="51">
        <f>'[1]Замер РеАктив 16.12.20'!BX26</f>
        <v>8.9999999999999998E-4</v>
      </c>
      <c r="BY26" s="23">
        <f t="shared" si="10"/>
        <v>2.0604999999999998</v>
      </c>
      <c r="BZ26" s="35">
        <f>'[1]Замер РеАктив 16.12.20'!$BZ$11</f>
        <v>1.7999999999999999E-2</v>
      </c>
      <c r="CA26" s="23"/>
      <c r="CB26" s="23"/>
      <c r="CC26" s="33">
        <f t="shared" si="11"/>
        <v>30.239100000000001</v>
      </c>
      <c r="CD26" s="28">
        <f>'[1]Замер РеАктив 16.12.20'!CD26</f>
        <v>30257.195199999991</v>
      </c>
      <c r="CE26" s="46">
        <f t="shared" si="12"/>
        <v>-1.8095199999990541E-2</v>
      </c>
    </row>
    <row r="27" spans="1:85" s="39" customFormat="1">
      <c r="A27" s="20">
        <f t="shared" si="13"/>
        <v>44181</v>
      </c>
      <c r="B27" s="21" t="s">
        <v>54</v>
      </c>
      <c r="C27" s="22">
        <f t="shared" si="0"/>
        <v>29.918799999999997</v>
      </c>
      <c r="D27" s="51">
        <f>'[1]Замер РеАктив 16.12.20'!D27</f>
        <v>0</v>
      </c>
      <c r="E27" s="51">
        <f>'[1]Замер РеАктив 16.12.20'!E27</f>
        <v>-0.54600000000000004</v>
      </c>
      <c r="F27" s="51">
        <f>'[1]Замер РеАктив 16.12.20'!F27</f>
        <v>1.0647</v>
      </c>
      <c r="G27" s="51">
        <f>'[1]Замер РеАктив 16.12.20'!G27</f>
        <v>1.5435000000000001</v>
      </c>
      <c r="H27" s="51">
        <f>'[1]Замер РеАктив 16.12.20'!H27</f>
        <v>-2.0000000000000001E-4</v>
      </c>
      <c r="I27" s="51">
        <f>'[1]Замер РеАктив 16.12.20'!I27</f>
        <v>1E-4</v>
      </c>
      <c r="J27" s="51">
        <f>'[1]Замер РеАктив 16.12.20'!J27</f>
        <v>0.39019999999999999</v>
      </c>
      <c r="K27" s="51">
        <f>'[1]Замер РеАктив 16.12.20'!K27</f>
        <v>0.47520000000000001</v>
      </c>
      <c r="L27" s="51">
        <f>'[1]Замер РеАктив 16.12.20'!L27</f>
        <v>0.1537</v>
      </c>
      <c r="M27" s="51">
        <f>'[1]Замер РеАктив 16.12.20'!M27</f>
        <v>0.3528</v>
      </c>
      <c r="N27" s="23">
        <f t="shared" si="5"/>
        <v>3.4340000000000002</v>
      </c>
      <c r="O27" s="51">
        <f>'[1]Замер РеАктив 16.12.20'!O27</f>
        <v>3.15</v>
      </c>
      <c r="P27" s="51">
        <f>'[1]Замер РеАктив 16.12.20'!P27</f>
        <v>0.71819999999999995</v>
      </c>
      <c r="Q27" s="35">
        <f t="shared" si="6"/>
        <v>3.8681999999999999</v>
      </c>
      <c r="R27" s="51">
        <f>'[1]Замер РеАктив 16.12.20'!R27</f>
        <v>0</v>
      </c>
      <c r="S27" s="51">
        <f>'[1]Замер РеАктив 16.12.20'!S27</f>
        <v>0</v>
      </c>
      <c r="T27" s="51">
        <f>'[1]Замер РеАктив 16.12.20'!T27</f>
        <v>0</v>
      </c>
      <c r="U27" s="51">
        <f>'[1]Замер РеАктив 16.12.20'!U27</f>
        <v>0</v>
      </c>
      <c r="V27" s="51">
        <f>'[1]Замер РеАктив 16.12.20'!V27</f>
        <v>0</v>
      </c>
      <c r="W27" s="51">
        <f>'[1]Замер РеАктив 16.12.20'!W27</f>
        <v>0</v>
      </c>
      <c r="X27" s="51">
        <f>'[1]Замер РеАктив 16.12.20'!X27</f>
        <v>-1.4E-3</v>
      </c>
      <c r="Y27" s="51">
        <f>'[1]Замер РеАктив 16.12.20'!Y27</f>
        <v>0</v>
      </c>
      <c r="Z27" s="23">
        <f t="shared" si="1"/>
        <v>-1.4E-3</v>
      </c>
      <c r="AA27" s="51">
        <f>'[1]Замер РеАктив 16.12.20'!AA27</f>
        <v>2.0790000000000002</v>
      </c>
      <c r="AB27" s="51">
        <f>'[1]Замер РеАктив 16.12.20'!AB27</f>
        <v>0.94920000000000004</v>
      </c>
      <c r="AC27" s="51">
        <f>'[1]Замер РеАктив 16.12.20'!AC27</f>
        <v>2.2911000000000001</v>
      </c>
      <c r="AD27" s="51">
        <f>'[1]Замер РеАктив 16.12.20'!AD27</f>
        <v>1.7052</v>
      </c>
      <c r="AE27" s="51">
        <f>'[1]Замер РеАктив 16.12.20'!AE27</f>
        <v>0.84960000000000002</v>
      </c>
      <c r="AF27" s="51">
        <f>'[1]Замер РеАктив 16.12.20'!AF27</f>
        <v>0.71279999999999999</v>
      </c>
      <c r="AG27" s="51">
        <f>'[1]Замер РеАктив 16.12.20'!AG27</f>
        <v>0</v>
      </c>
      <c r="AH27" s="51">
        <f>'[1]Замер РеАктив 16.12.20'!AH27</f>
        <v>0</v>
      </c>
      <c r="AI27" s="23">
        <f t="shared" si="2"/>
        <v>8.5869</v>
      </c>
      <c r="AJ27" s="51">
        <f>'[1]Замер РеАктив 16.12.20'!AJ27</f>
        <v>1.4321999999999999</v>
      </c>
      <c r="AK27" s="51">
        <f>'[1]Замер РеАктив 16.12.20'!AK27</f>
        <v>1.4384999999999999</v>
      </c>
      <c r="AL27" s="51">
        <f>'[1]Замер РеАктив 16.12.20'!AL27</f>
        <v>1.1487000000000001</v>
      </c>
      <c r="AM27" s="51">
        <f>'[1]Замер РеАктив 16.12.20'!AM27</f>
        <v>1.6632</v>
      </c>
      <c r="AN27" s="51">
        <f>'[1]Замер РеАктив 16.12.20'!AN27</f>
        <v>0.30599999999999999</v>
      </c>
      <c r="AO27" s="51">
        <f>'[1]Замер РеАктив 16.12.20'!AO27</f>
        <v>1.8684000000000001</v>
      </c>
      <c r="AP27" s="51">
        <f>'[1]Замер РеАктив 16.12.20'!AP27</f>
        <v>0</v>
      </c>
      <c r="AQ27" s="51">
        <f>'[1]Замер РеАктив 16.12.20'!AQ27</f>
        <v>0</v>
      </c>
      <c r="AR27" s="23">
        <f t="shared" si="3"/>
        <v>7.8570000000000002</v>
      </c>
      <c r="AS27" s="51">
        <f>'[1]Замер РеАктив 16.12.20'!AS27</f>
        <v>0.2112</v>
      </c>
      <c r="AT27" s="51">
        <f>'[1]Замер РеАктив 16.12.20'!AT27</f>
        <v>-0.44400000000000001</v>
      </c>
      <c r="AU27" s="23">
        <f t="shared" si="7"/>
        <v>-0.23280000000000001</v>
      </c>
      <c r="AV27" s="51">
        <f>'[1]Замер РеАктив 16.12.20'!AV27</f>
        <v>0</v>
      </c>
      <c r="AW27" s="51">
        <f>'[1]Замер РеАктив 16.12.20'!AW27</f>
        <v>1.4E-3</v>
      </c>
      <c r="AX27" s="51">
        <f>'[1]Замер РеАктив 16.12.20'!AX27</f>
        <v>1.5764</v>
      </c>
      <c r="AY27" s="51">
        <f>'[1]Замер РеАктив 16.12.20'!AY27</f>
        <v>1.4532</v>
      </c>
      <c r="AZ27" s="51">
        <f>'[1]Замер РеАктив 16.12.20'!AZ27</f>
        <v>-1.8200000000000001E-2</v>
      </c>
      <c r="BA27" s="23">
        <f t="shared" si="8"/>
        <v>3.0127999999999999</v>
      </c>
      <c r="BB27" s="51">
        <f>'[1]Замер РеАктив 16.12.20'!BB27</f>
        <v>0.69440000000000002</v>
      </c>
      <c r="BC27" s="51">
        <f>'[1]Замер РеАктив 16.12.20'!BC27</f>
        <v>-0.2324</v>
      </c>
      <c r="BD27" s="51">
        <f>'[1]Замер РеАктив 16.12.20'!BD27</f>
        <v>0.58169999999999999</v>
      </c>
      <c r="BE27" s="51">
        <f>'[1]Замер РеАктив 16.12.20'!BE27</f>
        <v>0.80079999999999996</v>
      </c>
      <c r="BF27" s="51">
        <f>'[1]Замер РеАктив 16.12.20'!BF27</f>
        <v>-0.53759999999999997</v>
      </c>
      <c r="BG27" s="51">
        <f>'[1]Замер РеАктив 16.12.20'!BG27</f>
        <v>-0.42959999999999998</v>
      </c>
      <c r="BH27" s="23">
        <f t="shared" si="4"/>
        <v>0.87730000000000019</v>
      </c>
      <c r="BI27" s="51">
        <f>'[1]Замер РеАктив 16.12.20'!BI27</f>
        <v>0.31080000000000002</v>
      </c>
      <c r="BJ27" s="51">
        <f>'[1]Замер РеАктив 16.12.20'!BJ27</f>
        <v>-0.17080000000000001</v>
      </c>
      <c r="BK27" s="51">
        <f>'[1]Замер РеАктив 16.12.20'!BK27</f>
        <v>0.34300000000000003</v>
      </c>
      <c r="BL27" s="51">
        <f>'[1]Замер РеАктив 16.12.20'!BL27</f>
        <v>-1.9599999999999999E-2</v>
      </c>
      <c r="BM27" s="23">
        <f t="shared" si="14"/>
        <v>0.46340000000000003</v>
      </c>
      <c r="BN27" s="51">
        <f>'[1]Замер РеАктив 16.12.20'!BN27</f>
        <v>-2.5255999999999998</v>
      </c>
      <c r="BO27" s="51">
        <f>'[1]Замер РеАктив 16.12.20'!BO27</f>
        <v>2.5344000000000002</v>
      </c>
      <c r="BP27" s="23">
        <f t="shared" si="9"/>
        <v>8.8000000000003631E-3</v>
      </c>
      <c r="BQ27" s="51">
        <f>'[1]Замер РеАктив 16.12.20'!BQ27</f>
        <v>0.64190000000000003</v>
      </c>
      <c r="BR27" s="51">
        <f>'[1]Замер РеАктив 16.12.20'!BR27</f>
        <v>0.497</v>
      </c>
      <c r="BS27" s="51">
        <f>'[1]Замер РеАктив 16.12.20'!BS27</f>
        <v>0.25829999999999997</v>
      </c>
      <c r="BT27" s="51">
        <f>'[1]Замер РеАктив 16.12.20'!BT27</f>
        <v>0.44379999999999997</v>
      </c>
      <c r="BU27" s="51">
        <f>'[1]Замер РеАктив 16.12.20'!BU27</f>
        <v>6.8400000000000002E-2</v>
      </c>
      <c r="BV27" s="51">
        <f>'[1]Замер РеАктив 16.12.20'!BV27</f>
        <v>0.15240000000000001</v>
      </c>
      <c r="BW27" s="51">
        <f>'[1]Замер РеАктив 16.12.20'!BW27</f>
        <v>-1E-4</v>
      </c>
      <c r="BX27" s="51">
        <f>'[1]Замер РеАктив 16.12.20'!BX27</f>
        <v>8.9999999999999998E-4</v>
      </c>
      <c r="BY27" s="23">
        <f t="shared" si="10"/>
        <v>2.0625999999999998</v>
      </c>
      <c r="BZ27" s="35">
        <f>'[1]Замер РеАктив 16.12.20'!$BZ$11</f>
        <v>1.7999999999999999E-2</v>
      </c>
      <c r="CA27" s="23"/>
      <c r="CB27" s="23"/>
      <c r="CC27" s="33">
        <f t="shared" si="11"/>
        <v>29.918799999999997</v>
      </c>
      <c r="CD27" s="28">
        <f>'[1]Замер РеАктив 16.12.20'!CD27</f>
        <v>29937.019200000013</v>
      </c>
      <c r="CE27" s="46">
        <f t="shared" si="12"/>
        <v>-1.8219200000014979E-2</v>
      </c>
      <c r="CG27" s="5"/>
    </row>
    <row r="28" spans="1:85" s="5" customFormat="1">
      <c r="A28" s="20">
        <f t="shared" si="13"/>
        <v>44181</v>
      </c>
      <c r="B28" s="21" t="s">
        <v>55</v>
      </c>
      <c r="C28" s="22">
        <f t="shared" si="0"/>
        <v>29.677</v>
      </c>
      <c r="D28" s="51">
        <f>'[1]Замер РеАктив 16.12.20'!D28</f>
        <v>0</v>
      </c>
      <c r="E28" s="51">
        <f>'[1]Замер РеАктив 16.12.20'!E28</f>
        <v>-0.55159999999999998</v>
      </c>
      <c r="F28" s="51">
        <f>'[1]Замер РеАктив 16.12.20'!F28</f>
        <v>1.0605</v>
      </c>
      <c r="G28" s="51">
        <f>'[1]Замер РеАктив 16.12.20'!G28</f>
        <v>1.5414000000000001</v>
      </c>
      <c r="H28" s="51">
        <f>'[1]Замер РеАктив 16.12.20'!H28</f>
        <v>-2.0000000000000001E-4</v>
      </c>
      <c r="I28" s="51">
        <f>'[1]Замер РеАктив 16.12.20'!I28</f>
        <v>1E-4</v>
      </c>
      <c r="J28" s="51">
        <f>'[1]Замер РеАктив 16.12.20'!J28</f>
        <v>0.3931</v>
      </c>
      <c r="K28" s="51">
        <f>'[1]Замер РеАктив 16.12.20'!K28</f>
        <v>0.38879999999999998</v>
      </c>
      <c r="L28" s="51">
        <f>'[1]Замер РеАктив 16.12.20'!L28</f>
        <v>0.15620000000000001</v>
      </c>
      <c r="M28" s="51">
        <f>'[1]Замер РеАктив 16.12.20'!M28</f>
        <v>0.3528</v>
      </c>
      <c r="N28" s="23">
        <f t="shared" si="5"/>
        <v>3.3411</v>
      </c>
      <c r="O28" s="51">
        <f>'[1]Замер РеАктив 16.12.20'!O28</f>
        <v>3.1436999999999999</v>
      </c>
      <c r="P28" s="51">
        <f>'[1]Замер РеАктив 16.12.20'!P28</f>
        <v>0.82530000000000003</v>
      </c>
      <c r="Q28" s="35">
        <f t="shared" si="6"/>
        <v>3.9689999999999999</v>
      </c>
      <c r="R28" s="51">
        <f>'[1]Замер РеАктив 16.12.20'!R28</f>
        <v>0</v>
      </c>
      <c r="S28" s="51">
        <f>'[1]Замер РеАктив 16.12.20'!S28</f>
        <v>0</v>
      </c>
      <c r="T28" s="51">
        <f>'[1]Замер РеАктив 16.12.20'!T28</f>
        <v>0</v>
      </c>
      <c r="U28" s="51">
        <f>'[1]Замер РеАктив 16.12.20'!U28</f>
        <v>0</v>
      </c>
      <c r="V28" s="51">
        <f>'[1]Замер РеАктив 16.12.20'!V28</f>
        <v>0</v>
      </c>
      <c r="W28" s="51">
        <f>'[1]Замер РеАктив 16.12.20'!W28</f>
        <v>0</v>
      </c>
      <c r="X28" s="51">
        <f>'[1]Замер РеАктив 16.12.20'!X28</f>
        <v>-1.4E-3</v>
      </c>
      <c r="Y28" s="51">
        <f>'[1]Замер РеАктив 16.12.20'!Y28</f>
        <v>0</v>
      </c>
      <c r="Z28" s="23">
        <f t="shared" si="1"/>
        <v>-1.4E-3</v>
      </c>
      <c r="AA28" s="51">
        <f>'[1]Замер РеАктив 16.12.20'!AA28</f>
        <v>2.2785000000000002</v>
      </c>
      <c r="AB28" s="51">
        <f>'[1]Замер РеАктив 16.12.20'!AB28</f>
        <v>0.95550000000000002</v>
      </c>
      <c r="AC28" s="51">
        <f>'[1]Замер РеАктив 16.12.20'!AC28</f>
        <v>2.2343999999999999</v>
      </c>
      <c r="AD28" s="51">
        <f>'[1]Замер РеАктив 16.12.20'!AD28</f>
        <v>1.7010000000000001</v>
      </c>
      <c r="AE28" s="51">
        <f>'[1]Замер РеАктив 16.12.20'!AE28</f>
        <v>0.84960000000000002</v>
      </c>
      <c r="AF28" s="51">
        <f>'[1]Замер РеАктив 16.12.20'!AF28</f>
        <v>0.70920000000000005</v>
      </c>
      <c r="AG28" s="51">
        <f>'[1]Замер РеАктив 16.12.20'!AG28</f>
        <v>0</v>
      </c>
      <c r="AH28" s="51">
        <f>'[1]Замер РеАктив 16.12.20'!AH28</f>
        <v>0</v>
      </c>
      <c r="AI28" s="23">
        <f t="shared" si="2"/>
        <v>8.7282000000000011</v>
      </c>
      <c r="AJ28" s="51">
        <f>'[1]Замер РеАктив 16.12.20'!AJ28</f>
        <v>1.4363999999999999</v>
      </c>
      <c r="AK28" s="51">
        <f>'[1]Замер РеАктив 16.12.20'!AK28</f>
        <v>1.4175</v>
      </c>
      <c r="AL28" s="51">
        <f>'[1]Замер РеАктив 16.12.20'!AL28</f>
        <v>1.1382000000000001</v>
      </c>
      <c r="AM28" s="51">
        <f>'[1]Замер РеАктив 16.12.20'!AM28</f>
        <v>1.659</v>
      </c>
      <c r="AN28" s="51">
        <f>'[1]Замер РеАктив 16.12.20'!AN28</f>
        <v>0.3024</v>
      </c>
      <c r="AO28" s="51">
        <f>'[1]Замер РеАктив 16.12.20'!AO28</f>
        <v>1.8684000000000001</v>
      </c>
      <c r="AP28" s="51">
        <f>'[1]Замер РеАктив 16.12.20'!AP28</f>
        <v>0</v>
      </c>
      <c r="AQ28" s="51">
        <f>'[1]Замер РеАктив 16.12.20'!AQ28</f>
        <v>0</v>
      </c>
      <c r="AR28" s="23">
        <f t="shared" si="3"/>
        <v>7.8219000000000003</v>
      </c>
      <c r="AS28" s="51">
        <f>'[1]Замер РеАктив 16.12.20'!AS28</f>
        <v>0.21</v>
      </c>
      <c r="AT28" s="51">
        <f>'[1]Замер РеАктив 16.12.20'!AT28</f>
        <v>-0.4476</v>
      </c>
      <c r="AU28" s="23">
        <f t="shared" si="7"/>
        <v>-0.23760000000000001</v>
      </c>
      <c r="AV28" s="51">
        <f>'[1]Замер РеАктив 16.12.20'!AV28</f>
        <v>0</v>
      </c>
      <c r="AW28" s="51">
        <f>'[1]Замер РеАктив 16.12.20'!AW28</f>
        <v>1.4E-3</v>
      </c>
      <c r="AX28" s="51">
        <f>'[1]Замер РеАктив 16.12.20'!AX28</f>
        <v>1.5680000000000001</v>
      </c>
      <c r="AY28" s="51">
        <f>'[1]Замер РеАктив 16.12.20'!AY28</f>
        <v>1.4616</v>
      </c>
      <c r="AZ28" s="51">
        <f>'[1]Замер РеАктив 16.12.20'!AZ28</f>
        <v>-1.6799999999999999E-2</v>
      </c>
      <c r="BA28" s="23">
        <f t="shared" si="8"/>
        <v>3.0142000000000002</v>
      </c>
      <c r="BB28" s="51">
        <f>'[1]Замер РеАктив 16.12.20'!BB28</f>
        <v>0.69720000000000004</v>
      </c>
      <c r="BC28" s="51">
        <f>'[1]Замер РеАктив 16.12.20'!BC28</f>
        <v>-0.39200000000000002</v>
      </c>
      <c r="BD28" s="51">
        <f>'[1]Замер РеАктив 16.12.20'!BD28</f>
        <v>0.57330000000000003</v>
      </c>
      <c r="BE28" s="51">
        <f>'[1]Замер РеАктив 16.12.20'!BE28</f>
        <v>0.77839999999999998</v>
      </c>
      <c r="BF28" s="51">
        <f>'[1]Замер РеАктив 16.12.20'!BF28</f>
        <v>-0.53759999999999997</v>
      </c>
      <c r="BG28" s="51">
        <f>'[1]Замер РеАктив 16.12.20'!BG28</f>
        <v>-0.43440000000000001</v>
      </c>
      <c r="BH28" s="23">
        <f t="shared" si="4"/>
        <v>0.68489999999999995</v>
      </c>
      <c r="BI28" s="51">
        <f>'[1]Замер РеАктив 16.12.20'!BI28</f>
        <v>0.30940000000000001</v>
      </c>
      <c r="BJ28" s="51">
        <f>'[1]Замер РеАктив 16.12.20'!BJ28</f>
        <v>-0.1694</v>
      </c>
      <c r="BK28" s="51">
        <f>'[1]Замер РеАктив 16.12.20'!BK28</f>
        <v>0.34160000000000001</v>
      </c>
      <c r="BL28" s="51">
        <f>'[1]Замер РеАктив 16.12.20'!BL28</f>
        <v>-1.9599999999999999E-2</v>
      </c>
      <c r="BM28" s="23">
        <f t="shared" si="14"/>
        <v>0.46200000000000002</v>
      </c>
      <c r="BN28" s="51">
        <f>'[1]Замер РеАктив 16.12.20'!BN28</f>
        <v>-2.6751999999999998</v>
      </c>
      <c r="BO28" s="51">
        <f>'[1]Замер РеАктив 16.12.20'!BO28</f>
        <v>2.5255999999999998</v>
      </c>
      <c r="BP28" s="23">
        <f t="shared" si="9"/>
        <v>-0.14959999999999996</v>
      </c>
      <c r="BQ28" s="51">
        <f>'[1]Замер РеАктив 16.12.20'!BQ28</f>
        <v>0.64539999999999997</v>
      </c>
      <c r="BR28" s="51">
        <f>'[1]Замер РеАктив 16.12.20'!BR28</f>
        <v>0.49419999999999997</v>
      </c>
      <c r="BS28" s="51">
        <f>'[1]Замер РеАктив 16.12.20'!BS28</f>
        <v>0.25829999999999997</v>
      </c>
      <c r="BT28" s="51">
        <f>'[1]Замер РеАктив 16.12.20'!BT28</f>
        <v>0.44519999999999998</v>
      </c>
      <c r="BU28" s="51">
        <f>'[1]Замер РеАктив 16.12.20'!BU28</f>
        <v>6.7199999999999996E-2</v>
      </c>
      <c r="BV28" s="51">
        <f>'[1]Замер РеАктив 16.12.20'!BV28</f>
        <v>0.1512</v>
      </c>
      <c r="BW28" s="51">
        <f>'[1]Замер РеАктив 16.12.20'!BW28</f>
        <v>-1E-4</v>
      </c>
      <c r="BX28" s="51">
        <f>'[1]Замер РеАктив 16.12.20'!BX28</f>
        <v>8.9999999999999998E-4</v>
      </c>
      <c r="BY28" s="23">
        <f t="shared" si="10"/>
        <v>2.0622999999999996</v>
      </c>
      <c r="BZ28" s="35">
        <f>'[1]Замер РеАктив 16.12.20'!$BZ$11</f>
        <v>1.7999999999999999E-2</v>
      </c>
      <c r="CA28" s="23"/>
      <c r="CB28" s="23"/>
      <c r="CC28" s="33">
        <f t="shared" si="11"/>
        <v>29.677</v>
      </c>
      <c r="CD28" s="28">
        <f>'[1]Замер РеАктив 16.12.20'!CD28</f>
        <v>29695.223200000008</v>
      </c>
      <c r="CE28" s="46">
        <f t="shared" si="12"/>
        <v>-1.8223200000008433E-2</v>
      </c>
    </row>
    <row r="29" spans="1:85" s="5" customFormat="1">
      <c r="A29" s="20">
        <f t="shared" si="13"/>
        <v>44181</v>
      </c>
      <c r="B29" s="21" t="s">
        <v>56</v>
      </c>
      <c r="C29" s="22">
        <f t="shared" si="0"/>
        <v>29.7425</v>
      </c>
      <c r="D29" s="51">
        <f>'[1]Замер РеАктив 16.12.20'!D29</f>
        <v>0</v>
      </c>
      <c r="E29" s="51">
        <f>'[1]Замер РеАктив 16.12.20'!E29</f>
        <v>-0.56140000000000001</v>
      </c>
      <c r="F29" s="51">
        <f>'[1]Замер РеАктив 16.12.20'!F29</f>
        <v>1.0626</v>
      </c>
      <c r="G29" s="51">
        <f>'[1]Замер РеАктив 16.12.20'!G29</f>
        <v>1.5383</v>
      </c>
      <c r="H29" s="51">
        <f>'[1]Замер РеАктив 16.12.20'!H29</f>
        <v>-2.0000000000000001E-4</v>
      </c>
      <c r="I29" s="51">
        <f>'[1]Замер РеАктив 16.12.20'!I29</f>
        <v>1E-4</v>
      </c>
      <c r="J29" s="51">
        <f>'[1]Замер РеАктив 16.12.20'!J29</f>
        <v>0.39460000000000001</v>
      </c>
      <c r="K29" s="51">
        <f>'[1]Замер РеАктив 16.12.20'!K29</f>
        <v>0.39600000000000002</v>
      </c>
      <c r="L29" s="51">
        <f>'[1]Замер РеАктив 16.12.20'!L29</f>
        <v>0.158</v>
      </c>
      <c r="M29" s="51">
        <f>'[1]Замер РеАктив 16.12.20'!M29</f>
        <v>0.35639999999999999</v>
      </c>
      <c r="N29" s="23">
        <f t="shared" si="5"/>
        <v>3.3443999999999998</v>
      </c>
      <c r="O29" s="51">
        <f>'[1]Замер РеАктив 16.12.20'!O29</f>
        <v>3.1311</v>
      </c>
      <c r="P29" s="51">
        <f>'[1]Замер РеАктив 16.12.20'!P29</f>
        <v>1.2284999999999999</v>
      </c>
      <c r="Q29" s="35">
        <f t="shared" si="6"/>
        <v>4.3596000000000004</v>
      </c>
      <c r="R29" s="51">
        <f>'[1]Замер РеАктив 16.12.20'!R29</f>
        <v>0</v>
      </c>
      <c r="S29" s="51">
        <f>'[1]Замер РеАктив 16.12.20'!S29</f>
        <v>0</v>
      </c>
      <c r="T29" s="51">
        <f>'[1]Замер РеАктив 16.12.20'!T29</f>
        <v>0</v>
      </c>
      <c r="U29" s="51">
        <f>'[1]Замер РеАктив 16.12.20'!U29</f>
        <v>0</v>
      </c>
      <c r="V29" s="51">
        <f>'[1]Замер РеАктив 16.12.20'!V29</f>
        <v>0</v>
      </c>
      <c r="W29" s="51">
        <f>'[1]Замер РеАктив 16.12.20'!W29</f>
        <v>0</v>
      </c>
      <c r="X29" s="51">
        <f>'[1]Замер РеАктив 16.12.20'!X29</f>
        <v>-1.4E-3</v>
      </c>
      <c r="Y29" s="51">
        <f>'[1]Замер РеАктив 16.12.20'!Y29</f>
        <v>0</v>
      </c>
      <c r="Z29" s="23">
        <f t="shared" si="1"/>
        <v>-1.4E-3</v>
      </c>
      <c r="AA29" s="51">
        <f>'[1]Замер РеАктив 16.12.20'!AA29</f>
        <v>2.1966000000000001</v>
      </c>
      <c r="AB29" s="51">
        <f>'[1]Замер РеАктив 16.12.20'!AB29</f>
        <v>0.94289999999999996</v>
      </c>
      <c r="AC29" s="51">
        <f>'[1]Замер РеАктив 16.12.20'!AC29</f>
        <v>2.2029000000000001</v>
      </c>
      <c r="AD29" s="51">
        <f>'[1]Замер РеАктив 16.12.20'!AD29</f>
        <v>1.7031000000000001</v>
      </c>
      <c r="AE29" s="51">
        <f>'[1]Замер РеАктив 16.12.20'!AE29</f>
        <v>0.84960000000000002</v>
      </c>
      <c r="AF29" s="51">
        <f>'[1]Замер РеАктив 16.12.20'!AF29</f>
        <v>0.71279999999999999</v>
      </c>
      <c r="AG29" s="51">
        <f>'[1]Замер РеАктив 16.12.20'!AG29</f>
        <v>0</v>
      </c>
      <c r="AH29" s="51">
        <f>'[1]Замер РеАктив 16.12.20'!AH29</f>
        <v>0</v>
      </c>
      <c r="AI29" s="23">
        <f t="shared" si="2"/>
        <v>8.607899999999999</v>
      </c>
      <c r="AJ29" s="51">
        <f>'[1]Замер РеАктив 16.12.20'!AJ29</f>
        <v>1.4427000000000001</v>
      </c>
      <c r="AK29" s="51">
        <f>'[1]Замер РеАктив 16.12.20'!AK29</f>
        <v>1.3944000000000001</v>
      </c>
      <c r="AL29" s="51">
        <f>'[1]Замер РеАктив 16.12.20'!AL29</f>
        <v>1.1445000000000001</v>
      </c>
      <c r="AM29" s="51">
        <f>'[1]Замер РеАктив 16.12.20'!AM29</f>
        <v>1.6569</v>
      </c>
      <c r="AN29" s="51">
        <f>'[1]Замер РеАктив 16.12.20'!AN29</f>
        <v>0.30599999999999999</v>
      </c>
      <c r="AO29" s="51">
        <f>'[1]Замер РеАктив 16.12.20'!AO29</f>
        <v>1.8755999999999999</v>
      </c>
      <c r="AP29" s="51">
        <f>'[1]Замер РеАктив 16.12.20'!AP29</f>
        <v>0</v>
      </c>
      <c r="AQ29" s="51">
        <f>'[1]Замер РеАктив 16.12.20'!AQ29</f>
        <v>0</v>
      </c>
      <c r="AR29" s="23">
        <f t="shared" si="3"/>
        <v>7.8201000000000001</v>
      </c>
      <c r="AS29" s="51">
        <f>'[1]Замер РеАктив 16.12.20'!AS29</f>
        <v>0.2064</v>
      </c>
      <c r="AT29" s="51">
        <f>'[1]Замер РеАктив 16.12.20'!AT29</f>
        <v>-0.44640000000000002</v>
      </c>
      <c r="AU29" s="23">
        <f t="shared" si="7"/>
        <v>-0.24000000000000002</v>
      </c>
      <c r="AV29" s="51">
        <f>'[1]Замер РеАктив 16.12.20'!AV29</f>
        <v>0</v>
      </c>
      <c r="AW29" s="51">
        <f>'[1]Замер РеАктив 16.12.20'!AW29</f>
        <v>1E-3</v>
      </c>
      <c r="AX29" s="51">
        <f>'[1]Замер РеАктив 16.12.20'!AX29</f>
        <v>1.5820000000000001</v>
      </c>
      <c r="AY29" s="51">
        <f>'[1]Замер РеАктив 16.12.20'!AY29</f>
        <v>1.456</v>
      </c>
      <c r="AZ29" s="51">
        <f>'[1]Замер РеАктив 16.12.20'!AZ29</f>
        <v>-1.8200000000000001E-2</v>
      </c>
      <c r="BA29" s="23">
        <f t="shared" si="8"/>
        <v>3.0207999999999995</v>
      </c>
      <c r="BB29" s="51">
        <f>'[1]Замер РеАктив 16.12.20'!BB29</f>
        <v>0.70140000000000002</v>
      </c>
      <c r="BC29" s="51">
        <f>'[1]Замер РеАктив 16.12.20'!BC29</f>
        <v>-0.46479999999999999</v>
      </c>
      <c r="BD29" s="51">
        <f>'[1]Замер РеАктив 16.12.20'!BD29</f>
        <v>0.56699999999999995</v>
      </c>
      <c r="BE29" s="51">
        <f>'[1]Замер РеАктив 16.12.20'!BE29</f>
        <v>0.71679999999999999</v>
      </c>
      <c r="BF29" s="51">
        <f>'[1]Замер РеАктив 16.12.20'!BF29</f>
        <v>-0.53759999999999997</v>
      </c>
      <c r="BG29" s="51">
        <f>'[1]Замер РеАктив 16.12.20'!BG29</f>
        <v>-0.44159999999999999</v>
      </c>
      <c r="BH29" s="23">
        <f t="shared" si="4"/>
        <v>0.54120000000000001</v>
      </c>
      <c r="BI29" s="51">
        <f>'[1]Замер РеАктив 16.12.20'!BI29</f>
        <v>0.31640000000000001</v>
      </c>
      <c r="BJ29" s="51">
        <f>'[1]Замер РеАктив 16.12.20'!BJ29</f>
        <v>-0.17219999999999999</v>
      </c>
      <c r="BK29" s="51">
        <f>'[1]Замер РеАктив 16.12.20'!BK29</f>
        <v>0.34160000000000001</v>
      </c>
      <c r="BL29" s="51">
        <f>'[1]Замер РеАктив 16.12.20'!BL29</f>
        <v>-1.9599999999999999E-2</v>
      </c>
      <c r="BM29" s="23">
        <f t="shared" si="14"/>
        <v>0.46620000000000006</v>
      </c>
      <c r="BN29" s="51">
        <f>'[1]Замер РеАктив 16.12.20'!BN29</f>
        <v>-2.7544</v>
      </c>
      <c r="BO29" s="51">
        <f>'[1]Замер РеАктив 16.12.20'!BO29</f>
        <v>2.5255999999999998</v>
      </c>
      <c r="BP29" s="23">
        <f t="shared" si="9"/>
        <v>-0.22880000000000011</v>
      </c>
      <c r="BQ29" s="51">
        <f>'[1]Замер РеАктив 16.12.20'!BQ29</f>
        <v>0.65169999999999995</v>
      </c>
      <c r="BR29" s="51">
        <f>'[1]Замер РеАктив 16.12.20'!BR29</f>
        <v>0.49840000000000001</v>
      </c>
      <c r="BS29" s="51">
        <f>'[1]Замер РеАктив 16.12.20'!BS29</f>
        <v>0.25900000000000001</v>
      </c>
      <c r="BT29" s="51">
        <f>'[1]Замер РеАктив 16.12.20'!BT29</f>
        <v>0.441</v>
      </c>
      <c r="BU29" s="51">
        <f>'[1]Замер РеАктив 16.12.20'!BU29</f>
        <v>6.7199999999999996E-2</v>
      </c>
      <c r="BV29" s="51">
        <f>'[1]Замер РеАктив 16.12.20'!BV29</f>
        <v>0.15240000000000001</v>
      </c>
      <c r="BW29" s="51">
        <f>'[1]Замер РеАктив 16.12.20'!BW29</f>
        <v>-1E-4</v>
      </c>
      <c r="BX29" s="51">
        <f>'[1]Замер РеАктив 16.12.20'!BX29</f>
        <v>8.9999999999999998E-4</v>
      </c>
      <c r="BY29" s="23">
        <f t="shared" si="10"/>
        <v>2.0705</v>
      </c>
      <c r="BZ29" s="35">
        <f>'[1]Замер РеАктив 16.12.20'!$BZ$11</f>
        <v>1.7999999999999999E-2</v>
      </c>
      <c r="CA29" s="23"/>
      <c r="CB29" s="23"/>
      <c r="CC29" s="33">
        <f t="shared" si="11"/>
        <v>29.7425</v>
      </c>
      <c r="CD29" s="28">
        <f>'[1]Замер РеАктив 16.12.20'!CD29</f>
        <v>29760.529200000008</v>
      </c>
      <c r="CE29" s="46">
        <f t="shared" si="12"/>
        <v>-1.8029200000007961E-2</v>
      </c>
    </row>
    <row r="30" spans="1:85" s="5" customFormat="1">
      <c r="A30" s="20">
        <f t="shared" si="13"/>
        <v>44181</v>
      </c>
      <c r="B30" s="34" t="s">
        <v>57</v>
      </c>
      <c r="C30" s="22">
        <f t="shared" si="0"/>
        <v>30.065300000000001</v>
      </c>
      <c r="D30" s="51">
        <f>'[1]Замер РеАктив 16.12.20'!D30</f>
        <v>0</v>
      </c>
      <c r="E30" s="51">
        <f>'[1]Замер РеАктив 16.12.20'!E30</f>
        <v>-0.56420000000000003</v>
      </c>
      <c r="F30" s="51">
        <f>'[1]Замер РеАктив 16.12.20'!F30</f>
        <v>1.0542</v>
      </c>
      <c r="G30" s="51">
        <f>'[1]Замер РеАктив 16.12.20'!G30</f>
        <v>1.5414000000000001</v>
      </c>
      <c r="H30" s="51">
        <f>'[1]Замер РеАктив 16.12.20'!H30</f>
        <v>-2.0000000000000001E-4</v>
      </c>
      <c r="I30" s="51">
        <f>'[1]Замер РеАктив 16.12.20'!I30</f>
        <v>1E-4</v>
      </c>
      <c r="J30" s="51">
        <f>'[1]Замер РеАктив 16.12.20'!J30</f>
        <v>0.39600000000000002</v>
      </c>
      <c r="K30" s="51">
        <f>'[1]Замер РеАктив 16.12.20'!K30</f>
        <v>0.378</v>
      </c>
      <c r="L30" s="51">
        <f>'[1]Замер РеАктив 16.12.20'!L30</f>
        <v>0.15440000000000001</v>
      </c>
      <c r="M30" s="51">
        <f>'[1]Замер РеАктив 16.12.20'!M30</f>
        <v>0.34920000000000001</v>
      </c>
      <c r="N30" s="23">
        <f t="shared" si="5"/>
        <v>3.3089000000000004</v>
      </c>
      <c r="O30" s="51">
        <f>'[1]Замер РеАктив 16.12.20'!O30</f>
        <v>3.0680999999999998</v>
      </c>
      <c r="P30" s="51">
        <f>'[1]Замер РеАктив 16.12.20'!P30</f>
        <v>1.2621</v>
      </c>
      <c r="Q30" s="35">
        <f t="shared" si="6"/>
        <v>4.3301999999999996</v>
      </c>
      <c r="R30" s="51">
        <f>'[1]Замер РеАктив 16.12.20'!R30</f>
        <v>0</v>
      </c>
      <c r="S30" s="51">
        <f>'[1]Замер РеАктив 16.12.20'!S30</f>
        <v>0</v>
      </c>
      <c r="T30" s="51">
        <f>'[1]Замер РеАктив 16.12.20'!T30</f>
        <v>0</v>
      </c>
      <c r="U30" s="51">
        <f>'[1]Замер РеАктив 16.12.20'!U30</f>
        <v>0</v>
      </c>
      <c r="V30" s="51">
        <f>'[1]Замер РеАктив 16.12.20'!V30</f>
        <v>0</v>
      </c>
      <c r="W30" s="51">
        <f>'[1]Замер РеАктив 16.12.20'!W30</f>
        <v>0</v>
      </c>
      <c r="X30" s="51">
        <f>'[1]Замер РеАктив 16.12.20'!X30</f>
        <v>-1.4E-3</v>
      </c>
      <c r="Y30" s="51">
        <f>'[1]Замер РеАктив 16.12.20'!Y30</f>
        <v>0</v>
      </c>
      <c r="Z30" s="23">
        <f t="shared" si="1"/>
        <v>-1.4E-3</v>
      </c>
      <c r="AA30" s="51">
        <f>'[1]Замер РеАктив 16.12.20'!AA30</f>
        <v>2.3666999999999998</v>
      </c>
      <c r="AB30" s="51">
        <f>'[1]Замер РеАктив 16.12.20'!AB30</f>
        <v>0.95340000000000003</v>
      </c>
      <c r="AC30" s="51">
        <f>'[1]Замер РеАктив 16.12.20'!AC30</f>
        <v>2.2616999999999998</v>
      </c>
      <c r="AD30" s="51">
        <f>'[1]Замер РеАктив 16.12.20'!AD30</f>
        <v>1.7010000000000001</v>
      </c>
      <c r="AE30" s="51">
        <f>'[1]Замер РеАктив 16.12.20'!AE30</f>
        <v>0.84960000000000002</v>
      </c>
      <c r="AF30" s="51">
        <f>'[1]Замер РеАктив 16.12.20'!AF30</f>
        <v>0.71279999999999999</v>
      </c>
      <c r="AG30" s="51">
        <f>'[1]Замер РеАктив 16.12.20'!AG30</f>
        <v>0</v>
      </c>
      <c r="AH30" s="51">
        <f>'[1]Замер РеАктив 16.12.20'!AH30</f>
        <v>0</v>
      </c>
      <c r="AI30" s="23">
        <f t="shared" si="2"/>
        <v>8.8452000000000002</v>
      </c>
      <c r="AJ30" s="51">
        <f>'[1]Замер РеАктив 16.12.20'!AJ30</f>
        <v>1.4363999999999999</v>
      </c>
      <c r="AK30" s="51">
        <f>'[1]Замер РеАктив 16.12.20'!AK30</f>
        <v>1.4300999999999999</v>
      </c>
      <c r="AL30" s="51">
        <f>'[1]Замер РеАктив 16.12.20'!AL30</f>
        <v>1.1276999999999999</v>
      </c>
      <c r="AM30" s="51">
        <f>'[1]Замер РеАктив 16.12.20'!AM30</f>
        <v>1.6778999999999999</v>
      </c>
      <c r="AN30" s="51">
        <f>'[1]Замер РеАктив 16.12.20'!AN30</f>
        <v>0.30599999999999999</v>
      </c>
      <c r="AO30" s="51">
        <f>'[1]Замер РеАктив 16.12.20'!AO30</f>
        <v>1.8755999999999999</v>
      </c>
      <c r="AP30" s="51">
        <f>'[1]Замер РеАктив 16.12.20'!AP30</f>
        <v>0</v>
      </c>
      <c r="AQ30" s="51">
        <f>'[1]Замер РеАктив 16.12.20'!AQ30</f>
        <v>0</v>
      </c>
      <c r="AR30" s="23">
        <f t="shared" si="3"/>
        <v>7.8536999999999999</v>
      </c>
      <c r="AS30" s="51">
        <f>'[1]Замер РеАктив 16.12.20'!AS30</f>
        <v>0.20880000000000001</v>
      </c>
      <c r="AT30" s="51">
        <f>'[1]Замер РеАктив 16.12.20'!AT30</f>
        <v>-0.44519999999999998</v>
      </c>
      <c r="AU30" s="23">
        <f t="shared" si="7"/>
        <v>-0.23639999999999997</v>
      </c>
      <c r="AV30" s="51">
        <f>'[1]Замер РеАктив 16.12.20'!AV30</f>
        <v>0</v>
      </c>
      <c r="AW30" s="51">
        <f>'[1]Замер РеАктив 16.12.20'!AW30</f>
        <v>1E-3</v>
      </c>
      <c r="AX30" s="51">
        <f>'[1]Замер РеАктив 16.12.20'!AX30</f>
        <v>1.5791999999999999</v>
      </c>
      <c r="AY30" s="51">
        <f>'[1]Замер РеАктив 16.12.20'!AY30</f>
        <v>1.4643999999999999</v>
      </c>
      <c r="AZ30" s="51">
        <f>'[1]Замер РеАктив 16.12.20'!AZ30</f>
        <v>-1.8200000000000001E-2</v>
      </c>
      <c r="BA30" s="23">
        <f t="shared" si="8"/>
        <v>3.0263999999999998</v>
      </c>
      <c r="BB30" s="51">
        <f>'[1]Замер РеАктив 16.12.20'!BB30</f>
        <v>0.69720000000000004</v>
      </c>
      <c r="BC30" s="51">
        <f>'[1]Замер РеАктив 16.12.20'!BC30</f>
        <v>-0.40039999999999998</v>
      </c>
      <c r="BD30" s="51">
        <f>'[1]Замер РеАктив 16.12.20'!BD30</f>
        <v>0.56699999999999995</v>
      </c>
      <c r="BE30" s="51">
        <f>'[1]Замер РеАктив 16.12.20'!BE30</f>
        <v>0.77280000000000004</v>
      </c>
      <c r="BF30" s="51">
        <f>'[1]Замер РеАктив 16.12.20'!BF30</f>
        <v>-0.54</v>
      </c>
      <c r="BG30" s="51">
        <f>'[1]Замер РеАктив 16.12.20'!BG30</f>
        <v>-0.40799999999999997</v>
      </c>
      <c r="BH30" s="23">
        <f t="shared" si="4"/>
        <v>0.6886000000000001</v>
      </c>
      <c r="BI30" s="51">
        <f>'[1]Замер РеАктив 16.12.20'!BI30</f>
        <v>0.30940000000000001</v>
      </c>
      <c r="BJ30" s="51">
        <f>'[1]Замер РеАктив 16.12.20'!BJ30</f>
        <v>-0.17080000000000001</v>
      </c>
      <c r="BK30" s="51">
        <f>'[1]Замер РеАктив 16.12.20'!BK30</f>
        <v>0.34300000000000003</v>
      </c>
      <c r="BL30" s="51">
        <f>'[1]Замер РеАктив 16.12.20'!BL30</f>
        <v>-1.9599999999999999E-2</v>
      </c>
      <c r="BM30" s="23">
        <f t="shared" si="14"/>
        <v>0.46200000000000002</v>
      </c>
      <c r="BN30" s="51">
        <f>'[1]Замер РеАктив 16.12.20'!BN30</f>
        <v>-2.7631999999999999</v>
      </c>
      <c r="BO30" s="51">
        <f>'[1]Замер РеАктив 16.12.20'!BO30</f>
        <v>2.508</v>
      </c>
      <c r="BP30" s="23">
        <f t="shared" si="9"/>
        <v>-0.25519999999999987</v>
      </c>
      <c r="BQ30" s="51">
        <f>'[1]Замер РеАктив 16.12.20'!BQ30</f>
        <v>0.64610000000000001</v>
      </c>
      <c r="BR30" s="51">
        <f>'[1]Замер РеАктив 16.12.20'!BR30</f>
        <v>0.49419999999999997</v>
      </c>
      <c r="BS30" s="51">
        <f>'[1]Замер РеАктив 16.12.20'!BS30</f>
        <v>0.25829999999999997</v>
      </c>
      <c r="BT30" s="51">
        <f>'[1]Замер РеАктив 16.12.20'!BT30</f>
        <v>0.441</v>
      </c>
      <c r="BU30" s="51">
        <f>'[1]Замер РеАктив 16.12.20'!BU30</f>
        <v>6.8400000000000002E-2</v>
      </c>
      <c r="BV30" s="51">
        <f>'[1]Замер РеАктив 16.12.20'!BV30</f>
        <v>0.15240000000000001</v>
      </c>
      <c r="BW30" s="51">
        <f>'[1]Замер РеАктив 16.12.20'!BW30</f>
        <v>-1E-4</v>
      </c>
      <c r="BX30" s="51">
        <f>'[1]Замер РеАктив 16.12.20'!BX30</f>
        <v>1E-3</v>
      </c>
      <c r="BY30" s="23">
        <f t="shared" si="10"/>
        <v>2.0612999999999997</v>
      </c>
      <c r="BZ30" s="35">
        <f>'[1]Замер РеАктив 16.12.20'!$BZ$11</f>
        <v>1.7999999999999999E-2</v>
      </c>
      <c r="CA30" s="23"/>
      <c r="CB30" s="23"/>
      <c r="CC30" s="33">
        <f t="shared" si="11"/>
        <v>30.065300000000001</v>
      </c>
      <c r="CD30" s="28">
        <f>'[1]Замер РеАктив 16.12.20'!CD30</f>
        <v>30083.315200000001</v>
      </c>
      <c r="CE30" s="46">
        <f t="shared" si="12"/>
        <v>-1.8015200000000675E-2</v>
      </c>
    </row>
    <row r="31" spans="1:85" s="5" customFormat="1">
      <c r="A31" s="20">
        <f t="shared" si="13"/>
        <v>44181</v>
      </c>
      <c r="B31" s="21" t="s">
        <v>58</v>
      </c>
      <c r="C31" s="22">
        <f t="shared" si="0"/>
        <v>30.196900000000003</v>
      </c>
      <c r="D31" s="51">
        <f>'[1]Замер РеАктив 16.12.20'!D31</f>
        <v>0</v>
      </c>
      <c r="E31" s="51">
        <f>'[1]Замер РеАктив 16.12.20'!E31</f>
        <v>-0.55579999999999996</v>
      </c>
      <c r="F31" s="51">
        <f>'[1]Замер РеАктив 16.12.20'!F31</f>
        <v>1.0605</v>
      </c>
      <c r="G31" s="51">
        <f>'[1]Замер РеАктив 16.12.20'!G31</f>
        <v>1.5561</v>
      </c>
      <c r="H31" s="51">
        <f>'[1]Замер РеАктив 16.12.20'!H31</f>
        <v>-2.0000000000000001E-4</v>
      </c>
      <c r="I31" s="51">
        <f>'[1]Замер РеАктив 16.12.20'!I31</f>
        <v>1E-4</v>
      </c>
      <c r="J31" s="51">
        <f>'[1]Замер РеАктив 16.12.20'!J31</f>
        <v>0.39600000000000002</v>
      </c>
      <c r="K31" s="51">
        <f>'[1]Замер РеАктив 16.12.20'!K31</f>
        <v>0.41760000000000003</v>
      </c>
      <c r="L31" s="51">
        <f>'[1]Замер РеАктив 16.12.20'!L31</f>
        <v>0.1678</v>
      </c>
      <c r="M31" s="51">
        <f>'[1]Замер РеАктив 16.12.20'!M31</f>
        <v>0.36</v>
      </c>
      <c r="N31" s="23">
        <f t="shared" si="5"/>
        <v>3.4021000000000003</v>
      </c>
      <c r="O31" s="51">
        <f>'[1]Замер РеАктив 16.12.20'!O31</f>
        <v>3.0491999999999999</v>
      </c>
      <c r="P31" s="51">
        <f>'[1]Замер РеАктив 16.12.20'!P31</f>
        <v>1.2516</v>
      </c>
      <c r="Q31" s="35">
        <f t="shared" si="6"/>
        <v>4.3007999999999997</v>
      </c>
      <c r="R31" s="51">
        <f>'[1]Замер РеАктив 16.12.20'!R31</f>
        <v>0</v>
      </c>
      <c r="S31" s="51">
        <f>'[1]Замер РеАктив 16.12.20'!S31</f>
        <v>0</v>
      </c>
      <c r="T31" s="51">
        <f>'[1]Замер РеАктив 16.12.20'!T31</f>
        <v>0</v>
      </c>
      <c r="U31" s="51">
        <f>'[1]Замер РеАктив 16.12.20'!U31</f>
        <v>0</v>
      </c>
      <c r="V31" s="51">
        <f>'[1]Замер РеАктив 16.12.20'!V31</f>
        <v>0</v>
      </c>
      <c r="W31" s="51">
        <f>'[1]Замер РеАктив 16.12.20'!W31</f>
        <v>0</v>
      </c>
      <c r="X31" s="51">
        <f>'[1]Замер РеАктив 16.12.20'!X31</f>
        <v>-1.4E-3</v>
      </c>
      <c r="Y31" s="51">
        <f>'[1]Замер РеАктив 16.12.20'!Y31</f>
        <v>0</v>
      </c>
      <c r="Z31" s="23">
        <f t="shared" si="1"/>
        <v>-1.4E-3</v>
      </c>
      <c r="AA31" s="51">
        <f>'[1]Замер РеАктив 16.12.20'!AA31</f>
        <v>2.2448999999999999</v>
      </c>
      <c r="AB31" s="51">
        <f>'[1]Замер РеАктив 16.12.20'!AB31</f>
        <v>0.9345</v>
      </c>
      <c r="AC31" s="51">
        <f>'[1]Замер РеАктив 16.12.20'!AC31</f>
        <v>2.2071000000000001</v>
      </c>
      <c r="AD31" s="51">
        <f>'[1]Замер РеАктив 16.12.20'!AD31</f>
        <v>1.6926000000000001</v>
      </c>
      <c r="AE31" s="51">
        <f>'[1]Замер РеАктив 16.12.20'!AE31</f>
        <v>0.84960000000000002</v>
      </c>
      <c r="AF31" s="51">
        <f>'[1]Замер РеАктив 16.12.20'!AF31</f>
        <v>0.71279999999999999</v>
      </c>
      <c r="AG31" s="51">
        <f>'[1]Замер РеАктив 16.12.20'!AG31</f>
        <v>0</v>
      </c>
      <c r="AH31" s="51">
        <f>'[1]Замер РеАктив 16.12.20'!AH31</f>
        <v>0</v>
      </c>
      <c r="AI31" s="23">
        <f t="shared" si="2"/>
        <v>8.6415000000000006</v>
      </c>
      <c r="AJ31" s="51">
        <f>'[1]Замер РеАктив 16.12.20'!AJ31</f>
        <v>1.3880999999999999</v>
      </c>
      <c r="AK31" s="51">
        <f>'[1]Замер РеАктив 16.12.20'!AK31</f>
        <v>1.4091</v>
      </c>
      <c r="AL31" s="51">
        <f>'[1]Замер РеАктив 16.12.20'!AL31</f>
        <v>1.1382000000000001</v>
      </c>
      <c r="AM31" s="51">
        <f>'[1]Замер РеАктив 16.12.20'!AM31</f>
        <v>1.6841999999999999</v>
      </c>
      <c r="AN31" s="51">
        <f>'[1]Замер РеАктив 16.12.20'!AN31</f>
        <v>0.30959999999999999</v>
      </c>
      <c r="AO31" s="51">
        <f>'[1]Замер РеАктив 16.12.20'!AO31</f>
        <v>1.8755999999999999</v>
      </c>
      <c r="AP31" s="51">
        <f>'[1]Замер РеАктив 16.12.20'!AP31</f>
        <v>0</v>
      </c>
      <c r="AQ31" s="51">
        <f>'[1]Замер РеАктив 16.12.20'!AQ31</f>
        <v>0</v>
      </c>
      <c r="AR31" s="23">
        <f t="shared" si="3"/>
        <v>7.8048000000000002</v>
      </c>
      <c r="AS31" s="51">
        <f>'[1]Замер РеАктив 16.12.20'!AS31</f>
        <v>0.2112</v>
      </c>
      <c r="AT31" s="51">
        <f>'[1]Замер РеАктив 16.12.20'!AT31</f>
        <v>-0.44640000000000002</v>
      </c>
      <c r="AU31" s="23">
        <f t="shared" si="7"/>
        <v>-0.23520000000000002</v>
      </c>
      <c r="AV31" s="51">
        <f>'[1]Замер РеАктив 16.12.20'!AV31</f>
        <v>0</v>
      </c>
      <c r="AW31" s="51">
        <f>'[1]Замер РеАктив 16.12.20'!AW31</f>
        <v>1E-3</v>
      </c>
      <c r="AX31" s="51">
        <f>'[1]Замер РеАктив 16.12.20'!AX31</f>
        <v>1.5624</v>
      </c>
      <c r="AY31" s="51">
        <f>'[1]Замер РеАктив 16.12.20'!AY31</f>
        <v>1.4588000000000001</v>
      </c>
      <c r="AZ31" s="51">
        <f>'[1]Замер РеАктив 16.12.20'!AZ31</f>
        <v>-1.8200000000000001E-2</v>
      </c>
      <c r="BA31" s="23">
        <f t="shared" si="8"/>
        <v>3.0039999999999996</v>
      </c>
      <c r="BB31" s="51">
        <f>'[1]Замер РеАктив 16.12.20'!BB31</f>
        <v>0.67620000000000002</v>
      </c>
      <c r="BC31" s="51">
        <f>'[1]Замер РеАктив 16.12.20'!BC31</f>
        <v>-8.2600000000000007E-2</v>
      </c>
      <c r="BD31" s="51">
        <f>'[1]Замер РеАктив 16.12.20'!BD31</f>
        <v>0.5796</v>
      </c>
      <c r="BE31" s="51">
        <f>'[1]Замер РеАктив 16.12.20'!BE31</f>
        <v>0.82320000000000004</v>
      </c>
      <c r="BF31" s="51">
        <f>'[1]Замер РеАктив 16.12.20'!BF31</f>
        <v>-0.53520000000000001</v>
      </c>
      <c r="BG31" s="51">
        <f>'[1]Замер РеАктив 16.12.20'!BG31</f>
        <v>-0.43680000000000002</v>
      </c>
      <c r="BH31" s="23">
        <f t="shared" si="4"/>
        <v>1.0243999999999998</v>
      </c>
      <c r="BI31" s="51">
        <f>'[1]Замер РеАктив 16.12.20'!BI31</f>
        <v>0.31780000000000003</v>
      </c>
      <c r="BJ31" s="51">
        <f>'[1]Замер РеАктив 16.12.20'!BJ31</f>
        <v>-0.17219999999999999</v>
      </c>
      <c r="BK31" s="51">
        <f>'[1]Замер РеАктив 16.12.20'!BK31</f>
        <v>0.34300000000000003</v>
      </c>
      <c r="BL31" s="51">
        <f>'[1]Замер РеАктив 16.12.20'!BL31</f>
        <v>-1.8200000000000001E-2</v>
      </c>
      <c r="BM31" s="23">
        <f t="shared" si="14"/>
        <v>0.47040000000000004</v>
      </c>
      <c r="BN31" s="51">
        <f>'[1]Замер РеАктив 16.12.20'!BN31</f>
        <v>-2.7719999999999998</v>
      </c>
      <c r="BO31" s="51">
        <f>'[1]Замер РеАктив 16.12.20'!BO31</f>
        <v>2.508</v>
      </c>
      <c r="BP31" s="23">
        <f t="shared" si="9"/>
        <v>-0.26399999999999979</v>
      </c>
      <c r="BQ31" s="51">
        <f>'[1]Замер РеАктив 16.12.20'!BQ31</f>
        <v>0.64539999999999997</v>
      </c>
      <c r="BR31" s="51">
        <f>'[1]Замер РеАктив 16.12.20'!BR31</f>
        <v>0.497</v>
      </c>
      <c r="BS31" s="51">
        <f>'[1]Замер РеАктив 16.12.20'!BS31</f>
        <v>0.25900000000000001</v>
      </c>
      <c r="BT31" s="51">
        <f>'[1]Замер РеАктив 16.12.20'!BT31</f>
        <v>0.44800000000000001</v>
      </c>
      <c r="BU31" s="51">
        <f>'[1]Замер РеАктив 16.12.20'!BU31</f>
        <v>6.7199999999999996E-2</v>
      </c>
      <c r="BV31" s="51">
        <f>'[1]Замер РеАктив 16.12.20'!BV31</f>
        <v>0.15</v>
      </c>
      <c r="BW31" s="51">
        <f>'[1]Замер РеАктив 16.12.20'!BW31</f>
        <v>-1E-4</v>
      </c>
      <c r="BX31" s="51">
        <f>'[1]Замер РеАктив 16.12.20'!BX31</f>
        <v>1E-3</v>
      </c>
      <c r="BY31" s="23">
        <f t="shared" si="10"/>
        <v>2.0674999999999994</v>
      </c>
      <c r="BZ31" s="35">
        <f>'[1]Замер РеАктив 16.12.20'!$BZ$11</f>
        <v>1.7999999999999999E-2</v>
      </c>
      <c r="CA31" s="23"/>
      <c r="CB31" s="23"/>
      <c r="CC31" s="33">
        <f t="shared" si="11"/>
        <v>30.196900000000003</v>
      </c>
      <c r="CD31" s="28">
        <f>'[1]Замер РеАктив 16.12.20'!CD31</f>
        <v>30214.851199999994</v>
      </c>
      <c r="CE31" s="46">
        <f t="shared" si="12"/>
        <v>-1.7951199999991729E-2</v>
      </c>
    </row>
    <row r="32" spans="1:85" s="5" customFormat="1">
      <c r="A32" s="20">
        <f t="shared" si="13"/>
        <v>44181</v>
      </c>
      <c r="B32" s="21" t="s">
        <v>59</v>
      </c>
      <c r="C32" s="22">
        <f t="shared" si="0"/>
        <v>29.910299999999999</v>
      </c>
      <c r="D32" s="51">
        <f>'[1]Замер РеАктив 16.12.20'!D32</f>
        <v>0</v>
      </c>
      <c r="E32" s="51">
        <f>'[1]Замер РеАктив 16.12.20'!E32</f>
        <v>-0.48159999999999997</v>
      </c>
      <c r="F32" s="51">
        <f>'[1]Замер РеАктив 16.12.20'!F32</f>
        <v>1.0563</v>
      </c>
      <c r="G32" s="51">
        <f>'[1]Замер РеАктив 16.12.20'!G32</f>
        <v>1.554</v>
      </c>
      <c r="H32" s="51">
        <f>'[1]Замер РеАктив 16.12.20'!H32</f>
        <v>-2.0000000000000001E-4</v>
      </c>
      <c r="I32" s="51">
        <f>'[1]Замер РеАктив 16.12.20'!I32</f>
        <v>1E-4</v>
      </c>
      <c r="J32" s="51">
        <f>'[1]Замер РеАктив 16.12.20'!J32</f>
        <v>0.39529999999999998</v>
      </c>
      <c r="K32" s="51">
        <f>'[1]Замер РеАктив 16.12.20'!K32</f>
        <v>0.432</v>
      </c>
      <c r="L32" s="51">
        <f>'[1]Замер РеАктив 16.12.20'!L32</f>
        <v>0.16489999999999999</v>
      </c>
      <c r="M32" s="51">
        <f>'[1]Замер РеАктив 16.12.20'!M32</f>
        <v>0.378</v>
      </c>
      <c r="N32" s="23">
        <f t="shared" si="5"/>
        <v>3.4988000000000001</v>
      </c>
      <c r="O32" s="51">
        <f>'[1]Замер РеАктив 16.12.20'!O32</f>
        <v>3.1017000000000001</v>
      </c>
      <c r="P32" s="51">
        <f>'[1]Замер РеАктив 16.12.20'!P32</f>
        <v>1.1949000000000001</v>
      </c>
      <c r="Q32" s="35">
        <f t="shared" si="6"/>
        <v>4.2965999999999998</v>
      </c>
      <c r="R32" s="51">
        <f>'[1]Замер РеАктив 16.12.20'!R32</f>
        <v>0</v>
      </c>
      <c r="S32" s="51">
        <f>'[1]Замер РеАктив 16.12.20'!S32</f>
        <v>0</v>
      </c>
      <c r="T32" s="51">
        <f>'[1]Замер РеАктив 16.12.20'!T32</f>
        <v>0</v>
      </c>
      <c r="U32" s="51">
        <f>'[1]Замер РеАктив 16.12.20'!U32</f>
        <v>0</v>
      </c>
      <c r="V32" s="51">
        <f>'[1]Замер РеАктив 16.12.20'!V32</f>
        <v>0</v>
      </c>
      <c r="W32" s="51">
        <f>'[1]Замер РеАктив 16.12.20'!W32</f>
        <v>0</v>
      </c>
      <c r="X32" s="51">
        <f>'[1]Замер РеАктив 16.12.20'!X32</f>
        <v>-1.4E-3</v>
      </c>
      <c r="Y32" s="51">
        <f>'[1]Замер РеАктив 16.12.20'!Y32</f>
        <v>0</v>
      </c>
      <c r="Z32" s="23">
        <f t="shared" si="1"/>
        <v>-1.4E-3</v>
      </c>
      <c r="AA32" s="51">
        <f>'[1]Замер РеАктив 16.12.20'!AA32</f>
        <v>2.3751000000000002</v>
      </c>
      <c r="AB32" s="51">
        <f>'[1]Замер РеАктив 16.12.20'!AB32</f>
        <v>0.91349999999999998</v>
      </c>
      <c r="AC32" s="51">
        <f>'[1]Замер РеАктив 16.12.20'!AC32</f>
        <v>2.2050000000000001</v>
      </c>
      <c r="AD32" s="51">
        <f>'[1]Замер РеАктив 16.12.20'!AD32</f>
        <v>1.6841999999999999</v>
      </c>
      <c r="AE32" s="51">
        <f>'[1]Замер РеАктив 16.12.20'!AE32</f>
        <v>0.84960000000000002</v>
      </c>
      <c r="AF32" s="51">
        <f>'[1]Замер РеАктив 16.12.20'!AF32</f>
        <v>0.71640000000000004</v>
      </c>
      <c r="AG32" s="51">
        <f>'[1]Замер РеАктив 16.12.20'!AG32</f>
        <v>0</v>
      </c>
      <c r="AH32" s="51">
        <f>'[1]Замер РеАктив 16.12.20'!AH32</f>
        <v>0</v>
      </c>
      <c r="AI32" s="23">
        <f t="shared" si="2"/>
        <v>8.7438000000000002</v>
      </c>
      <c r="AJ32" s="51">
        <f>'[1]Замер РеАктив 16.12.20'!AJ32</f>
        <v>1.3754999999999999</v>
      </c>
      <c r="AK32" s="51">
        <f>'[1]Замер РеАктив 16.12.20'!AK32</f>
        <v>1.407</v>
      </c>
      <c r="AL32" s="51">
        <f>'[1]Замер РеАктив 16.12.20'!AL32</f>
        <v>1.1466000000000001</v>
      </c>
      <c r="AM32" s="51">
        <f>'[1]Замер РеАктив 16.12.20'!AM32</f>
        <v>1.6422000000000001</v>
      </c>
      <c r="AN32" s="51">
        <f>'[1]Замер РеАктив 16.12.20'!AN32</f>
        <v>0.30599999999999999</v>
      </c>
      <c r="AO32" s="51">
        <f>'[1]Замер РеАктив 16.12.20'!AO32</f>
        <v>1.8755999999999999</v>
      </c>
      <c r="AP32" s="51">
        <f>'[1]Замер РеАктив 16.12.20'!AP32</f>
        <v>0</v>
      </c>
      <c r="AQ32" s="51">
        <f>'[1]Замер РеАктив 16.12.20'!AQ32</f>
        <v>0</v>
      </c>
      <c r="AR32" s="23">
        <f t="shared" si="3"/>
        <v>7.7529000000000003</v>
      </c>
      <c r="AS32" s="51">
        <f>'[1]Замер РеАктив 16.12.20'!AS32</f>
        <v>0.22439999999999999</v>
      </c>
      <c r="AT32" s="51">
        <f>'[1]Замер РеАктив 16.12.20'!AT32</f>
        <v>-0.44879999999999998</v>
      </c>
      <c r="AU32" s="23">
        <f t="shared" si="7"/>
        <v>-0.22439999999999999</v>
      </c>
      <c r="AV32" s="51">
        <f>'[1]Замер РеАктив 16.12.20'!AV32</f>
        <v>0</v>
      </c>
      <c r="AW32" s="51">
        <f>'[1]Замер РеАктив 16.12.20'!AW32</f>
        <v>1E-3</v>
      </c>
      <c r="AX32" s="51">
        <f>'[1]Замер РеАктив 16.12.20'!AX32</f>
        <v>1.5736000000000001</v>
      </c>
      <c r="AY32" s="51">
        <f>'[1]Замер РеАктив 16.12.20'!AY32</f>
        <v>1.4336</v>
      </c>
      <c r="AZ32" s="51">
        <f>'[1]Замер РеАктив 16.12.20'!AZ32</f>
        <v>-1.8200000000000001E-2</v>
      </c>
      <c r="BA32" s="23">
        <f t="shared" si="8"/>
        <v>2.9899999999999998</v>
      </c>
      <c r="BB32" s="51">
        <f>'[1]Замер РеАктив 16.12.20'!BB32</f>
        <v>0.70140000000000002</v>
      </c>
      <c r="BC32" s="51">
        <f>'[1]Замер РеАктив 16.12.20'!BC32</f>
        <v>-0.4214</v>
      </c>
      <c r="BD32" s="51">
        <f>'[1]Замер РеАктив 16.12.20'!BD32</f>
        <v>0.58169999999999999</v>
      </c>
      <c r="BE32" s="51">
        <f>'[1]Замер РеАктив 16.12.20'!BE32</f>
        <v>0.73360000000000003</v>
      </c>
      <c r="BF32" s="51">
        <f>'[1]Замер РеАктив 16.12.20'!BF32</f>
        <v>-0.54</v>
      </c>
      <c r="BG32" s="51">
        <f>'[1]Замер РеАктив 16.12.20'!BG32</f>
        <v>-0.45119999999999999</v>
      </c>
      <c r="BH32" s="23">
        <f t="shared" si="4"/>
        <v>0.60409999999999986</v>
      </c>
      <c r="BI32" s="51">
        <f>'[1]Замер РеАктив 16.12.20'!BI32</f>
        <v>0.315</v>
      </c>
      <c r="BJ32" s="51">
        <f>'[1]Замер РеАктив 16.12.20'!BJ32</f>
        <v>-0.1694</v>
      </c>
      <c r="BK32" s="51">
        <f>'[1]Замер РеАктив 16.12.20'!BK32</f>
        <v>0.34160000000000001</v>
      </c>
      <c r="BL32" s="51">
        <f>'[1]Замер РеАктив 16.12.20'!BL32</f>
        <v>-1.9599999999999999E-2</v>
      </c>
      <c r="BM32" s="23">
        <f t="shared" si="14"/>
        <v>0.46760000000000002</v>
      </c>
      <c r="BN32" s="51">
        <f>'[1]Замер РеАктив 16.12.20'!BN32</f>
        <v>-2.7631999999999999</v>
      </c>
      <c r="BO32" s="51">
        <f>'[1]Замер РеАктив 16.12.20'!BO32</f>
        <v>2.4904000000000002</v>
      </c>
      <c r="BP32" s="23">
        <f t="shared" si="9"/>
        <v>-0.27279999999999971</v>
      </c>
      <c r="BQ32" s="51">
        <f>'[1]Замер РеАктив 16.12.20'!BQ32</f>
        <v>0.64890000000000003</v>
      </c>
      <c r="BR32" s="51">
        <f>'[1]Замер РеАктив 16.12.20'!BR32</f>
        <v>0.49</v>
      </c>
      <c r="BS32" s="51">
        <f>'[1]Замер РеАктив 16.12.20'!BS32</f>
        <v>0.25690000000000002</v>
      </c>
      <c r="BT32" s="51">
        <f>'[1]Замер РеАктив 16.12.20'!BT32</f>
        <v>0.4592</v>
      </c>
      <c r="BU32" s="51">
        <f>'[1]Замер РеАктив 16.12.20'!BU32</f>
        <v>6.7199999999999996E-2</v>
      </c>
      <c r="BV32" s="51">
        <f>'[1]Замер РеАктив 16.12.20'!BV32</f>
        <v>0.15</v>
      </c>
      <c r="BW32" s="51">
        <f>'[1]Замер РеАктив 16.12.20'!BW32</f>
        <v>-1E-4</v>
      </c>
      <c r="BX32" s="51">
        <f>'[1]Замер РеАктив 16.12.20'!BX32</f>
        <v>1E-3</v>
      </c>
      <c r="BY32" s="23">
        <f t="shared" si="10"/>
        <v>2.0730999999999997</v>
      </c>
      <c r="BZ32" s="35">
        <f>'[1]Замер РеАктив 16.12.20'!$BZ$11</f>
        <v>1.7999999999999999E-2</v>
      </c>
      <c r="CA32" s="23"/>
      <c r="CB32" s="23"/>
      <c r="CC32" s="33">
        <f t="shared" si="11"/>
        <v>29.910299999999999</v>
      </c>
      <c r="CD32" s="28">
        <f>'[1]Замер РеАктив 16.12.20'!CD32</f>
        <v>29928.255199999992</v>
      </c>
      <c r="CE32" s="46">
        <f t="shared" si="12"/>
        <v>-1.7955199999992288E-2</v>
      </c>
    </row>
    <row r="33" spans="1:83" s="5" customFormat="1">
      <c r="A33" s="20">
        <f t="shared" si="13"/>
        <v>44181</v>
      </c>
      <c r="B33" s="21" t="s">
        <v>60</v>
      </c>
      <c r="C33" s="22">
        <f t="shared" si="0"/>
        <v>29.842599999999997</v>
      </c>
      <c r="D33" s="51">
        <f>'[1]Замер РеАктив 16.12.20'!D33</f>
        <v>0</v>
      </c>
      <c r="E33" s="51">
        <f>'[1]Замер РеАктив 16.12.20'!E33</f>
        <v>-0.50680000000000003</v>
      </c>
      <c r="F33" s="51">
        <f>'[1]Замер РеАктив 16.12.20'!F33</f>
        <v>1.0479000000000001</v>
      </c>
      <c r="G33" s="51">
        <f>'[1]Замер РеАктив 16.12.20'!G33</f>
        <v>1.5435000000000001</v>
      </c>
      <c r="H33" s="51">
        <f>'[1]Замер РеАктив 16.12.20'!H33</f>
        <v>-2.0000000000000001E-4</v>
      </c>
      <c r="I33" s="51">
        <f>'[1]Замер РеАктив 16.12.20'!I33</f>
        <v>1E-4</v>
      </c>
      <c r="J33" s="51">
        <f>'[1]Замер РеАктив 16.12.20'!J33</f>
        <v>0.39739999999999998</v>
      </c>
      <c r="K33" s="51">
        <f>'[1]Замер РеАктив 16.12.20'!K33</f>
        <v>0.41760000000000003</v>
      </c>
      <c r="L33" s="51">
        <f>'[1]Замер РеАктив 16.12.20'!L33</f>
        <v>0.15160000000000001</v>
      </c>
      <c r="M33" s="51">
        <f>'[1]Замер РеАктив 16.12.20'!M33</f>
        <v>0.37080000000000002</v>
      </c>
      <c r="N33" s="23">
        <f t="shared" si="5"/>
        <v>3.4219000000000008</v>
      </c>
      <c r="O33" s="51">
        <f>'[1]Замер РеАктив 16.12.20'!O33</f>
        <v>3.0996000000000001</v>
      </c>
      <c r="P33" s="51">
        <f>'[1]Замер РеАктив 16.12.20'!P33</f>
        <v>1.155</v>
      </c>
      <c r="Q33" s="35">
        <f t="shared" si="6"/>
        <v>4.2545999999999999</v>
      </c>
      <c r="R33" s="51">
        <f>'[1]Замер РеАктив 16.12.20'!R33</f>
        <v>0</v>
      </c>
      <c r="S33" s="51">
        <f>'[1]Замер РеАктив 16.12.20'!S33</f>
        <v>0</v>
      </c>
      <c r="T33" s="51">
        <f>'[1]Замер РеАктив 16.12.20'!T33</f>
        <v>0</v>
      </c>
      <c r="U33" s="51">
        <f>'[1]Замер РеАктив 16.12.20'!U33</f>
        <v>0</v>
      </c>
      <c r="V33" s="51">
        <f>'[1]Замер РеАктив 16.12.20'!V33</f>
        <v>0</v>
      </c>
      <c r="W33" s="51">
        <f>'[1]Замер РеАктив 16.12.20'!W33</f>
        <v>0</v>
      </c>
      <c r="X33" s="51">
        <f>'[1]Замер РеАктив 16.12.20'!X33</f>
        <v>-1.4E-3</v>
      </c>
      <c r="Y33" s="51">
        <f>'[1]Замер РеАктив 16.12.20'!Y33</f>
        <v>0</v>
      </c>
      <c r="Z33" s="23">
        <f t="shared" si="1"/>
        <v>-1.4E-3</v>
      </c>
      <c r="AA33" s="51">
        <f>'[1]Замер РеАктив 16.12.20'!AA33</f>
        <v>2.4380999999999999</v>
      </c>
      <c r="AB33" s="51">
        <f>'[1]Замер РеАктив 16.12.20'!AB33</f>
        <v>0.92190000000000005</v>
      </c>
      <c r="AC33" s="51">
        <f>'[1]Замер РеАктив 16.12.20'!AC33</f>
        <v>2.2427999999999999</v>
      </c>
      <c r="AD33" s="51">
        <f>'[1]Замер РеАктив 16.12.20'!AD33</f>
        <v>1.6904999999999999</v>
      </c>
      <c r="AE33" s="51">
        <f>'[1]Замер РеАктив 16.12.20'!AE33</f>
        <v>0.85319999999999996</v>
      </c>
      <c r="AF33" s="51">
        <f>'[1]Замер РеАктив 16.12.20'!AF33</f>
        <v>0.71640000000000004</v>
      </c>
      <c r="AG33" s="51">
        <f>'[1]Замер РеАктив 16.12.20'!AG33</f>
        <v>0</v>
      </c>
      <c r="AH33" s="51">
        <f>'[1]Замер РеАктив 16.12.20'!AH33</f>
        <v>0</v>
      </c>
      <c r="AI33" s="23">
        <f t="shared" si="2"/>
        <v>8.8628999999999998</v>
      </c>
      <c r="AJ33" s="51">
        <f>'[1]Замер РеАктив 16.12.20'!AJ33</f>
        <v>1.3734</v>
      </c>
      <c r="AK33" s="51">
        <f>'[1]Замер РеАктив 16.12.20'!AK33</f>
        <v>1.3692</v>
      </c>
      <c r="AL33" s="51">
        <f>'[1]Замер РеАктив 16.12.20'!AL33</f>
        <v>1.1445000000000001</v>
      </c>
      <c r="AM33" s="51">
        <f>'[1]Замер РеАктив 16.12.20'!AM33</f>
        <v>1.6086</v>
      </c>
      <c r="AN33" s="51">
        <f>'[1]Замер РеАктив 16.12.20'!AN33</f>
        <v>0.30959999999999999</v>
      </c>
      <c r="AO33" s="51">
        <f>'[1]Замер РеАктив 16.12.20'!AO33</f>
        <v>1.8720000000000001</v>
      </c>
      <c r="AP33" s="51">
        <f>'[1]Замер РеАктив 16.12.20'!AP33</f>
        <v>0</v>
      </c>
      <c r="AQ33" s="51">
        <f>'[1]Замер РеАктив 16.12.20'!AQ33</f>
        <v>0</v>
      </c>
      <c r="AR33" s="23">
        <f t="shared" si="3"/>
        <v>7.6772999999999998</v>
      </c>
      <c r="AS33" s="51">
        <f>'[1]Замер РеАктив 16.12.20'!AS33</f>
        <v>0.2064</v>
      </c>
      <c r="AT33" s="51">
        <f>'[1]Замер РеАктив 16.12.20'!AT33</f>
        <v>-0.45</v>
      </c>
      <c r="AU33" s="23">
        <f t="shared" si="7"/>
        <v>-0.24360000000000001</v>
      </c>
      <c r="AV33" s="51">
        <f>'[1]Замер РеАктив 16.12.20'!AV33</f>
        <v>0</v>
      </c>
      <c r="AW33" s="51">
        <f>'[1]Замер РеАктив 16.12.20'!AW33</f>
        <v>5.0000000000000001E-4</v>
      </c>
      <c r="AX33" s="51">
        <f>'[1]Замер РеАктив 16.12.20'!AX33</f>
        <v>1.5708</v>
      </c>
      <c r="AY33" s="51">
        <f>'[1]Замер РеАктив 16.12.20'!AY33</f>
        <v>1.4363999999999999</v>
      </c>
      <c r="AZ33" s="51">
        <f>'[1]Замер РеАктив 16.12.20'!AZ33</f>
        <v>-1.9599999999999999E-2</v>
      </c>
      <c r="BA33" s="23">
        <f t="shared" si="8"/>
        <v>2.9880999999999998</v>
      </c>
      <c r="BB33" s="51">
        <f>'[1]Замер РеАктив 16.12.20'!BB33</f>
        <v>0.6986</v>
      </c>
      <c r="BC33" s="51">
        <f>'[1]Замер РеАктив 16.12.20'!BC33</f>
        <v>-0.3458</v>
      </c>
      <c r="BD33" s="51">
        <f>'[1]Замер РеАктив 16.12.20'!BD33</f>
        <v>0.57750000000000001</v>
      </c>
      <c r="BE33" s="51">
        <f>'[1]Замер РеАктив 16.12.20'!BE33</f>
        <v>0.69720000000000004</v>
      </c>
      <c r="BF33" s="51">
        <f>'[1]Замер РеАктив 16.12.20'!BF33</f>
        <v>-0.53759999999999997</v>
      </c>
      <c r="BG33" s="51">
        <f>'[1]Замер РеАктив 16.12.20'!BG33</f>
        <v>-0.45119999999999999</v>
      </c>
      <c r="BH33" s="23">
        <f t="shared" si="4"/>
        <v>0.63870000000000005</v>
      </c>
      <c r="BI33" s="51">
        <f>'[1]Замер РеАктив 16.12.20'!BI33</f>
        <v>0.315</v>
      </c>
      <c r="BJ33" s="51">
        <f>'[1]Замер РеАктив 16.12.20'!BJ33</f>
        <v>-0.17499999999999999</v>
      </c>
      <c r="BK33" s="51">
        <f>'[1]Замер РеАктив 16.12.20'!BK33</f>
        <v>0.34160000000000001</v>
      </c>
      <c r="BL33" s="51">
        <f>'[1]Замер РеАктив 16.12.20'!BL33</f>
        <v>-1.9599999999999999E-2</v>
      </c>
      <c r="BM33" s="23">
        <f t="shared" si="14"/>
        <v>0.46200000000000002</v>
      </c>
      <c r="BN33" s="51">
        <f>'[1]Замер РеАктив 16.12.20'!BN33</f>
        <v>-2.7368000000000001</v>
      </c>
      <c r="BO33" s="51">
        <f>'[1]Замер РеАктив 16.12.20'!BO33</f>
        <v>2.464</v>
      </c>
      <c r="BP33" s="23">
        <f t="shared" si="9"/>
        <v>-0.27280000000000015</v>
      </c>
      <c r="BQ33" s="51">
        <f>'[1]Замер РеАктив 16.12.20'!BQ33</f>
        <v>0.64539999999999997</v>
      </c>
      <c r="BR33" s="51">
        <f>'[1]Замер РеАктив 16.12.20'!BR33</f>
        <v>0.49419999999999997</v>
      </c>
      <c r="BS33" s="51">
        <f>'[1]Замер РеАктив 16.12.20'!BS33</f>
        <v>0.2576</v>
      </c>
      <c r="BT33" s="51">
        <f>'[1]Замер РеАктив 16.12.20'!BT33</f>
        <v>0.45639999999999997</v>
      </c>
      <c r="BU33" s="51">
        <f>'[1]Замер РеАктив 16.12.20'!BU33</f>
        <v>6.8400000000000002E-2</v>
      </c>
      <c r="BV33" s="51">
        <f>'[1]Замер РеАктив 16.12.20'!BV33</f>
        <v>0.15</v>
      </c>
      <c r="BW33" s="51">
        <f>'[1]Замер РеАктив 16.12.20'!BW33</f>
        <v>-1E-4</v>
      </c>
      <c r="BX33" s="51">
        <f>'[1]Замер РеАктив 16.12.20'!BX33</f>
        <v>1E-3</v>
      </c>
      <c r="BY33" s="23">
        <f t="shared" si="10"/>
        <v>2.0728999999999997</v>
      </c>
      <c r="BZ33" s="35">
        <f>'[1]Замер РеАктив 16.12.20'!$BZ$11</f>
        <v>1.7999999999999999E-2</v>
      </c>
      <c r="CA33" s="23"/>
      <c r="CB33" s="23"/>
      <c r="CC33" s="33">
        <f t="shared" si="11"/>
        <v>29.842599999999997</v>
      </c>
      <c r="CD33" s="28">
        <f>'[1]Замер РеАктив 16.12.20'!CD33</f>
        <v>29860.671200000004</v>
      </c>
      <c r="CE33" s="46">
        <f t="shared" si="12"/>
        <v>-1.8071200000008503E-2</v>
      </c>
    </row>
    <row r="34" spans="1:83" s="5" customFormat="1">
      <c r="A34" s="20">
        <f t="shared" si="13"/>
        <v>44181</v>
      </c>
      <c r="B34" s="21" t="s">
        <v>61</v>
      </c>
      <c r="C34" s="22">
        <f t="shared" si="0"/>
        <v>29.853500000000004</v>
      </c>
      <c r="D34" s="51">
        <f>'[1]Замер РеАктив 16.12.20'!D34</f>
        <v>0</v>
      </c>
      <c r="E34" s="51">
        <f>'[1]Замер РеАктив 16.12.20'!E34</f>
        <v>-0.4844</v>
      </c>
      <c r="F34" s="51">
        <f>'[1]Замер РеАктив 16.12.20'!F34</f>
        <v>1.0689</v>
      </c>
      <c r="G34" s="51">
        <f>'[1]Замер РеАктив 16.12.20'!G34</f>
        <v>1.5498000000000001</v>
      </c>
      <c r="H34" s="51">
        <f>'[1]Замер РеАктив 16.12.20'!H34</f>
        <v>-2.0000000000000001E-4</v>
      </c>
      <c r="I34" s="51">
        <f>'[1]Замер РеАктив 16.12.20'!I34</f>
        <v>1E-4</v>
      </c>
      <c r="J34" s="51">
        <f>'[1]Замер РеАктив 16.12.20'!J34</f>
        <v>0.39889999999999998</v>
      </c>
      <c r="K34" s="51">
        <f>'[1]Замер РеАктив 16.12.20'!K34</f>
        <v>0.38159999999999999</v>
      </c>
      <c r="L34" s="51">
        <f>'[1]Замер РеАктив 16.12.20'!L34</f>
        <v>0.1595</v>
      </c>
      <c r="M34" s="51">
        <f>'[1]Замер РеАктив 16.12.20'!M34</f>
        <v>0.36359999999999998</v>
      </c>
      <c r="N34" s="23">
        <f t="shared" si="5"/>
        <v>3.4378000000000002</v>
      </c>
      <c r="O34" s="51">
        <f>'[1]Замер РеАктив 16.12.20'!O34</f>
        <v>3.0743999999999998</v>
      </c>
      <c r="P34" s="51">
        <f>'[1]Замер РеАктив 16.12.20'!P34</f>
        <v>0.94499999999999995</v>
      </c>
      <c r="Q34" s="54">
        <f t="shared" si="6"/>
        <v>4.0194000000000001</v>
      </c>
      <c r="R34" s="51">
        <f>'[1]Замер РеАктив 16.12.20'!R34</f>
        <v>0</v>
      </c>
      <c r="S34" s="51">
        <f>'[1]Замер РеАктив 16.12.20'!S34</f>
        <v>0</v>
      </c>
      <c r="T34" s="51">
        <f>'[1]Замер РеАктив 16.12.20'!T34</f>
        <v>0</v>
      </c>
      <c r="U34" s="51">
        <f>'[1]Замер РеАктив 16.12.20'!U34</f>
        <v>0</v>
      </c>
      <c r="V34" s="51">
        <f>'[1]Замер РеАктив 16.12.20'!V34</f>
        <v>0</v>
      </c>
      <c r="W34" s="51">
        <f>'[1]Замер РеАктив 16.12.20'!W34</f>
        <v>0</v>
      </c>
      <c r="X34" s="51">
        <f>'[1]Замер РеАктив 16.12.20'!X34</f>
        <v>-1.4E-3</v>
      </c>
      <c r="Y34" s="51">
        <f>'[1]Замер РеАктив 16.12.20'!Y34</f>
        <v>0</v>
      </c>
      <c r="Z34" s="54">
        <f t="shared" si="1"/>
        <v>-1.4E-3</v>
      </c>
      <c r="AA34" s="51">
        <f>'[1]Замер РеАктив 16.12.20'!AA34</f>
        <v>2.3919000000000001</v>
      </c>
      <c r="AB34" s="51">
        <f>'[1]Замер РеАктив 16.12.20'!AB34</f>
        <v>0.92400000000000004</v>
      </c>
      <c r="AC34" s="51">
        <f>'[1]Замер РеАктив 16.12.20'!AC34</f>
        <v>2.2385999999999999</v>
      </c>
      <c r="AD34" s="51">
        <f>'[1]Замер РеАктив 16.12.20'!AD34</f>
        <v>1.6695</v>
      </c>
      <c r="AE34" s="51">
        <f>'[1]Замер РеАктив 16.12.20'!AE34</f>
        <v>0.84960000000000002</v>
      </c>
      <c r="AF34" s="51">
        <f>'[1]Замер РеАктив 16.12.20'!AF34</f>
        <v>0.71640000000000004</v>
      </c>
      <c r="AG34" s="51">
        <f>'[1]Замер РеАктив 16.12.20'!AG34</f>
        <v>0</v>
      </c>
      <c r="AH34" s="51">
        <f>'[1]Замер РеАктив 16.12.20'!AH34</f>
        <v>0</v>
      </c>
      <c r="AI34" s="23">
        <f t="shared" si="2"/>
        <v>8.7900000000000009</v>
      </c>
      <c r="AJ34" s="51">
        <f>'[1]Замер РеАктив 16.12.20'!AJ34</f>
        <v>1.365</v>
      </c>
      <c r="AK34" s="51">
        <f>'[1]Замер РеАктив 16.12.20'!AK34</f>
        <v>1.4238</v>
      </c>
      <c r="AL34" s="51">
        <f>'[1]Замер РеАктив 16.12.20'!AL34</f>
        <v>1.1403000000000001</v>
      </c>
      <c r="AM34" s="51">
        <f>'[1]Замер РеАктив 16.12.20'!AM34</f>
        <v>1.6086</v>
      </c>
      <c r="AN34" s="51">
        <f>'[1]Замер РеАктив 16.12.20'!AN34</f>
        <v>0.30599999999999999</v>
      </c>
      <c r="AO34" s="51">
        <f>'[1]Замер РеАктив 16.12.20'!AO34</f>
        <v>1.8720000000000001</v>
      </c>
      <c r="AP34" s="51">
        <f>'[1]Замер РеАктив 16.12.20'!AP34</f>
        <v>0</v>
      </c>
      <c r="AQ34" s="51">
        <f>'[1]Замер РеАктив 16.12.20'!AQ34</f>
        <v>0</v>
      </c>
      <c r="AR34" s="23">
        <f t="shared" si="3"/>
        <v>7.7157</v>
      </c>
      <c r="AS34" s="51">
        <f>'[1]Замер РеАктив 16.12.20'!AS34</f>
        <v>0.2112</v>
      </c>
      <c r="AT34" s="51">
        <f>'[1]Замер РеАктив 16.12.20'!AT34</f>
        <v>-0.4476</v>
      </c>
      <c r="AU34" s="23">
        <f t="shared" si="7"/>
        <v>-0.2364</v>
      </c>
      <c r="AV34" s="51">
        <f>'[1]Замер РеАктив 16.12.20'!AV34</f>
        <v>0</v>
      </c>
      <c r="AW34" s="51">
        <f>'[1]Замер РеАктив 16.12.20'!AW34</f>
        <v>1E-3</v>
      </c>
      <c r="AX34" s="51">
        <f>'[1]Замер РеАктив 16.12.20'!AX34</f>
        <v>1.5232000000000001</v>
      </c>
      <c r="AY34" s="51">
        <f>'[1]Замер РеАктив 16.12.20'!AY34</f>
        <v>1.4392</v>
      </c>
      <c r="AZ34" s="51">
        <f>'[1]Замер РеАктив 16.12.20'!AZ34</f>
        <v>-1.8200000000000001E-2</v>
      </c>
      <c r="BA34" s="23">
        <f t="shared" si="8"/>
        <v>2.9451999999999998</v>
      </c>
      <c r="BB34" s="51">
        <f>'[1]Замер РеАктив 16.12.20'!BB34</f>
        <v>0.70279999999999998</v>
      </c>
      <c r="BC34" s="51">
        <f>'[1]Замер РеАктив 16.12.20'!BC34</f>
        <v>-0.2198</v>
      </c>
      <c r="BD34" s="51">
        <f>'[1]Замер РеАктив 16.12.20'!BD34</f>
        <v>0.57330000000000003</v>
      </c>
      <c r="BE34" s="51">
        <f>'[1]Замер РеАктив 16.12.20'!BE34</f>
        <v>0.79800000000000004</v>
      </c>
      <c r="BF34" s="51">
        <f>'[1]Замер РеАктив 16.12.20'!BF34</f>
        <v>-0.54</v>
      </c>
      <c r="BG34" s="51">
        <f>'[1]Замер РеАктив 16.12.20'!BG34</f>
        <v>-0.44879999999999998</v>
      </c>
      <c r="BH34" s="23">
        <f t="shared" si="4"/>
        <v>0.86550000000000005</v>
      </c>
      <c r="BI34" s="51">
        <f>'[1]Замер РеАктив 16.12.20'!BI34</f>
        <v>0.31780000000000003</v>
      </c>
      <c r="BJ34" s="51">
        <f>'[1]Замер РеАктив 16.12.20'!BJ34</f>
        <v>-0.17080000000000001</v>
      </c>
      <c r="BK34" s="51">
        <f>'[1]Замер РеАктив 16.12.20'!BK34</f>
        <v>0.34160000000000001</v>
      </c>
      <c r="BL34" s="51">
        <f>'[1]Замер РеАктив 16.12.20'!BL34</f>
        <v>-1.9599999999999999E-2</v>
      </c>
      <c r="BM34" s="23">
        <f t="shared" si="14"/>
        <v>0.46900000000000003</v>
      </c>
      <c r="BN34" s="51">
        <f>'[1]Замер РеАктив 16.12.20'!BN34</f>
        <v>-2.6928000000000001</v>
      </c>
      <c r="BO34" s="51">
        <f>'[1]Замер РеАктив 16.12.20'!BO34</f>
        <v>2.4992000000000001</v>
      </c>
      <c r="BP34" s="23">
        <f t="shared" si="9"/>
        <v>-0.19359999999999999</v>
      </c>
      <c r="BQ34" s="51">
        <f>'[1]Замер РеАктив 16.12.20'!BQ34</f>
        <v>0.64119999999999999</v>
      </c>
      <c r="BR34" s="51">
        <f>'[1]Замер РеАктив 16.12.20'!BR34</f>
        <v>0.49</v>
      </c>
      <c r="BS34" s="51">
        <f>'[1]Замер РеАктив 16.12.20'!BS34</f>
        <v>0.2576</v>
      </c>
      <c r="BT34" s="51">
        <f>'[1]Замер РеАктив 16.12.20'!BT34</f>
        <v>0.45219999999999999</v>
      </c>
      <c r="BU34" s="51">
        <f>'[1]Замер РеАктив 16.12.20'!BU34</f>
        <v>6.7199999999999996E-2</v>
      </c>
      <c r="BV34" s="51">
        <f>'[1]Замер РеАктив 16.12.20'!BV34</f>
        <v>0.1512</v>
      </c>
      <c r="BW34" s="51">
        <f>'[1]Замер РеАктив 16.12.20'!BW34</f>
        <v>-1E-4</v>
      </c>
      <c r="BX34" s="51">
        <f>'[1]Замер РеАктив 16.12.20'!BX34</f>
        <v>1E-3</v>
      </c>
      <c r="BY34" s="23">
        <f t="shared" si="10"/>
        <v>2.0602999999999998</v>
      </c>
      <c r="BZ34" s="35">
        <f>'[1]Замер РеАктив 16.12.20'!$BZ$11</f>
        <v>1.7999999999999999E-2</v>
      </c>
      <c r="CA34" s="23"/>
      <c r="CB34" s="23"/>
      <c r="CC34" s="33">
        <f t="shared" si="11"/>
        <v>29.853500000000004</v>
      </c>
      <c r="CD34" s="28">
        <f>'[1]Замер РеАктив 16.12.20'!CD34</f>
        <v>29871.519199999999</v>
      </c>
      <c r="CE34" s="46">
        <f t="shared" si="12"/>
        <v>-1.8019199999994129E-2</v>
      </c>
    </row>
    <row r="35" spans="1:83" s="5" customFormat="1">
      <c r="A35" s="24" t="s">
        <v>62</v>
      </c>
      <c r="B35" s="24"/>
      <c r="C35" s="25">
        <f t="shared" ref="C35:BN35" si="15">SUM(C11:C34)</f>
        <v>729.4624</v>
      </c>
      <c r="D35" s="55">
        <f t="shared" si="15"/>
        <v>0</v>
      </c>
      <c r="E35" s="25">
        <f t="shared" si="15"/>
        <v>-13.207599999999999</v>
      </c>
      <c r="F35" s="25">
        <f t="shared" si="15"/>
        <v>25.472999999999999</v>
      </c>
      <c r="G35" s="25">
        <f t="shared" si="15"/>
        <v>37.188400000000009</v>
      </c>
      <c r="H35" s="25">
        <f t="shared" si="15"/>
        <v>-3.5000000000000009E-3</v>
      </c>
      <c r="I35" s="25">
        <f t="shared" si="15"/>
        <v>2.3999999999999998E-3</v>
      </c>
      <c r="J35" s="25">
        <f t="shared" si="15"/>
        <v>9.3742999999999981</v>
      </c>
      <c r="K35" s="25">
        <f t="shared" si="15"/>
        <v>11.8368</v>
      </c>
      <c r="L35" s="25">
        <f t="shared" si="15"/>
        <v>3.7591000000000006</v>
      </c>
      <c r="M35" s="25">
        <f t="shared" si="15"/>
        <v>9.3600000000000012</v>
      </c>
      <c r="N35" s="26">
        <f t="shared" si="15"/>
        <v>83.78289999999997</v>
      </c>
      <c r="O35" s="25">
        <f t="shared" si="15"/>
        <v>75.207299999999989</v>
      </c>
      <c r="P35" s="25">
        <f>SUM(P11:P34)</f>
        <v>25.5885</v>
      </c>
      <c r="Q35" s="55">
        <f>SUM(Q11:Q34)</f>
        <v>100.7958</v>
      </c>
      <c r="R35" s="55">
        <f t="shared" si="15"/>
        <v>0</v>
      </c>
      <c r="S35" s="55">
        <f t="shared" si="15"/>
        <v>0</v>
      </c>
      <c r="T35" s="55">
        <f t="shared" si="15"/>
        <v>0</v>
      </c>
      <c r="U35" s="55">
        <f t="shared" si="15"/>
        <v>0</v>
      </c>
      <c r="V35" s="55">
        <f t="shared" si="15"/>
        <v>0</v>
      </c>
      <c r="W35" s="55">
        <f t="shared" si="15"/>
        <v>0</v>
      </c>
      <c r="X35" s="55">
        <f t="shared" si="15"/>
        <v>-3.3599999999999984E-2</v>
      </c>
      <c r="Y35" s="55">
        <f t="shared" si="15"/>
        <v>0</v>
      </c>
      <c r="Z35" s="55">
        <f t="shared" si="15"/>
        <v>-3.3599999999999984E-2</v>
      </c>
      <c r="AA35" s="55">
        <f t="shared" si="15"/>
        <v>55.994400000000006</v>
      </c>
      <c r="AB35" s="55">
        <f t="shared" si="15"/>
        <v>22.411200000000001</v>
      </c>
      <c r="AC35" s="55">
        <f t="shared" si="15"/>
        <v>54.148499999999991</v>
      </c>
      <c r="AD35" s="55">
        <f t="shared" si="15"/>
        <v>41.453999999999994</v>
      </c>
      <c r="AE35" s="25">
        <f t="shared" si="15"/>
        <v>21.445199999999993</v>
      </c>
      <c r="AF35" s="25">
        <f t="shared" si="15"/>
        <v>16.1496</v>
      </c>
      <c r="AG35" s="25">
        <f t="shared" si="15"/>
        <v>0</v>
      </c>
      <c r="AH35" s="25">
        <f t="shared" si="15"/>
        <v>0</v>
      </c>
      <c r="AI35" s="25">
        <f t="shared" si="15"/>
        <v>211.60290000000001</v>
      </c>
      <c r="AJ35" s="25">
        <f t="shared" si="15"/>
        <v>33.90659999999999</v>
      </c>
      <c r="AK35" s="25">
        <f t="shared" si="15"/>
        <v>33.889800000000001</v>
      </c>
      <c r="AL35" s="25">
        <f t="shared" si="15"/>
        <v>27.230700000000006</v>
      </c>
      <c r="AM35" s="25">
        <f t="shared" si="15"/>
        <v>39.853800000000007</v>
      </c>
      <c r="AN35" s="25">
        <f t="shared" si="15"/>
        <v>7.3259999999999987</v>
      </c>
      <c r="AO35" s="25">
        <f t="shared" si="15"/>
        <v>45.273599999999995</v>
      </c>
      <c r="AP35" s="25">
        <f t="shared" si="15"/>
        <v>0</v>
      </c>
      <c r="AQ35" s="25">
        <f t="shared" si="15"/>
        <v>0</v>
      </c>
      <c r="AR35" s="25">
        <f t="shared" si="15"/>
        <v>187.48050000000001</v>
      </c>
      <c r="AS35" s="25">
        <f t="shared" si="15"/>
        <v>4.6500000000000004</v>
      </c>
      <c r="AT35" s="25">
        <f t="shared" si="15"/>
        <v>-10.604399999999998</v>
      </c>
      <c r="AU35" s="25">
        <f t="shared" si="15"/>
        <v>-5.9543999999999997</v>
      </c>
      <c r="AV35" s="25">
        <f>SUM(AV11:AV34)</f>
        <v>5.0000000000000001E-4</v>
      </c>
      <c r="AW35" s="25">
        <f>SUM(AW11:AW34)</f>
        <v>3.0899999999999997E-2</v>
      </c>
      <c r="AX35" s="25">
        <f t="shared" si="15"/>
        <v>38.64</v>
      </c>
      <c r="AY35" s="25">
        <f t="shared" si="15"/>
        <v>33.686800000000005</v>
      </c>
      <c r="AZ35" s="25">
        <f t="shared" si="15"/>
        <v>-0.43539999999999995</v>
      </c>
      <c r="BA35" s="25">
        <f t="shared" si="15"/>
        <v>71.922799999999995</v>
      </c>
      <c r="BB35" s="25">
        <f t="shared" si="15"/>
        <v>17.113600000000002</v>
      </c>
      <c r="BC35" s="25">
        <f t="shared" si="15"/>
        <v>-7.9408000000000012</v>
      </c>
      <c r="BD35" s="25">
        <f t="shared" si="15"/>
        <v>13.339199999999998</v>
      </c>
      <c r="BE35" s="25">
        <f t="shared" si="15"/>
        <v>18.813200000000002</v>
      </c>
      <c r="BF35" s="25">
        <f t="shared" si="15"/>
        <v>-14.047199999999997</v>
      </c>
      <c r="BG35" s="25">
        <f t="shared" si="15"/>
        <v>-5.6592000000000011</v>
      </c>
      <c r="BH35" s="25">
        <f t="shared" si="15"/>
        <v>21.6188</v>
      </c>
      <c r="BI35" s="25">
        <f t="shared" si="15"/>
        <v>7.5782000000000016</v>
      </c>
      <c r="BJ35" s="25">
        <f t="shared" si="15"/>
        <v>-4.0978000000000003</v>
      </c>
      <c r="BK35" s="25">
        <f t="shared" si="15"/>
        <v>8.2711999999999986</v>
      </c>
      <c r="BL35" s="25">
        <f t="shared" si="15"/>
        <v>-0.46620000000000006</v>
      </c>
      <c r="BM35" s="25">
        <f t="shared" si="15"/>
        <v>11.285399999999997</v>
      </c>
      <c r="BN35" s="25">
        <f t="shared" si="15"/>
        <v>-62.691199999999981</v>
      </c>
      <c r="BO35" s="25">
        <f t="shared" ref="BO35:CB35" si="16">SUM(BO11:BO34)</f>
        <v>60.526399999999995</v>
      </c>
      <c r="BP35" s="25">
        <f t="shared" si="16"/>
        <v>-2.1647999999999992</v>
      </c>
      <c r="BQ35" s="25">
        <f t="shared" si="16"/>
        <v>15.549099999999999</v>
      </c>
      <c r="BR35" s="25">
        <f t="shared" si="16"/>
        <v>12.668599999999998</v>
      </c>
      <c r="BS35" s="25">
        <f t="shared" si="16"/>
        <v>5.5111000000000008</v>
      </c>
      <c r="BT35" s="25">
        <f t="shared" si="16"/>
        <v>10.6134</v>
      </c>
      <c r="BU35" s="25">
        <f t="shared" si="16"/>
        <v>1.6355999999999995</v>
      </c>
      <c r="BV35" s="25">
        <f>SUM(BV11:BV34)</f>
        <v>3.5591999999999997</v>
      </c>
      <c r="BW35" s="25">
        <f>SUM(BW11:BW34)</f>
        <v>-2.3999999999999998E-3</v>
      </c>
      <c r="BX35" s="25">
        <f>SUM(BX11:BX34)</f>
        <v>2.3500000000000014E-2</v>
      </c>
      <c r="BY35" s="25">
        <f>SUM(BY11:BY34)</f>
        <v>49.558099999999996</v>
      </c>
      <c r="BZ35" s="25">
        <f t="shared" si="16"/>
        <v>0.43200000000000011</v>
      </c>
      <c r="CA35" s="25">
        <f t="shared" si="16"/>
        <v>0</v>
      </c>
      <c r="CB35" s="25">
        <f t="shared" si="16"/>
        <v>0</v>
      </c>
      <c r="CC35" s="33">
        <f>$N35+$Q35+$Z35+$AI35+$AR35+$AU35+$BA35+$BH35+$BM35+$BP35+$BY35-$BZ35*1</f>
        <v>729.46239999999989</v>
      </c>
      <c r="CD35" s="33">
        <f>SUM(CD11:CD34)</f>
        <v>729895.79</v>
      </c>
      <c r="CE35" s="46">
        <f>CC35-CD35/1000</f>
        <v>-0.43339000000014494</v>
      </c>
    </row>
    <row r="36" spans="1:83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>
      <c r="A37" s="5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R37" s="5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2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4" t="s">
        <v>84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32"/>
    </row>
    <row r="39" spans="1:83">
      <c r="A39" s="52"/>
      <c r="B39" s="53"/>
      <c r="C39" s="53"/>
      <c r="D39" s="52"/>
      <c r="E39" s="52"/>
      <c r="F39" s="52"/>
      <c r="G39" s="52"/>
      <c r="H39" s="52"/>
      <c r="I39" s="52"/>
      <c r="J39" s="52"/>
      <c r="K39" s="30"/>
      <c r="L39" s="52"/>
      <c r="M39" s="52"/>
      <c r="N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CC39" s="32"/>
    </row>
    <row r="40" spans="1:83">
      <c r="A40" s="52"/>
      <c r="B40" s="53"/>
      <c r="C40" s="53"/>
      <c r="D40" s="52"/>
      <c r="E40" s="52"/>
      <c r="F40" s="52"/>
      <c r="G40" s="52"/>
      <c r="H40" s="52"/>
      <c r="I40" s="52"/>
      <c r="J40" s="52"/>
      <c r="K40" s="30"/>
      <c r="L40" s="52"/>
      <c r="M40" s="52"/>
      <c r="N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CC40" s="40"/>
    </row>
    <row r="41" spans="1:83">
      <c r="A41" s="52"/>
      <c r="B41" s="53"/>
      <c r="C41" s="53"/>
      <c r="D41" s="52"/>
      <c r="E41" s="52"/>
      <c r="F41" s="52"/>
      <c r="G41" s="52"/>
      <c r="H41" s="52"/>
      <c r="I41" s="52"/>
      <c r="J41" s="52"/>
      <c r="K41" s="30"/>
      <c r="L41" s="52"/>
      <c r="M41" s="52"/>
      <c r="N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CC41" s="40"/>
    </row>
    <row r="42" spans="1:83">
      <c r="A42" s="53"/>
      <c r="B42" s="53"/>
      <c r="C42" s="53"/>
      <c r="D42" s="52"/>
      <c r="E42" s="52"/>
      <c r="F42" s="52"/>
      <c r="G42" s="52"/>
      <c r="H42" s="52"/>
      <c r="I42" s="52"/>
      <c r="J42" s="52"/>
      <c r="K42" s="30"/>
      <c r="L42" s="52"/>
      <c r="M42" s="52"/>
      <c r="N42" s="52"/>
      <c r="R42" s="53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52"/>
      <c r="BP42" s="52"/>
      <c r="CC42" s="40"/>
    </row>
    <row r="43" spans="1:83">
      <c r="A43" s="53"/>
      <c r="B43" s="53"/>
      <c r="C43" s="53"/>
      <c r="D43" s="52"/>
      <c r="E43" s="52"/>
      <c r="F43" s="52"/>
      <c r="G43" s="52"/>
      <c r="H43" s="52"/>
      <c r="I43" s="52"/>
      <c r="J43" s="52"/>
      <c r="K43" s="30"/>
      <c r="L43" s="52"/>
      <c r="M43" s="52"/>
      <c r="N43" s="52"/>
      <c r="R43" s="53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3" t="s">
        <v>85</v>
      </c>
      <c r="BO43" s="52"/>
      <c r="BP43" s="52"/>
      <c r="CC43" s="40"/>
    </row>
    <row r="44" spans="1:83">
      <c r="A44" s="53"/>
      <c r="B44" s="53"/>
      <c r="C44" s="53"/>
      <c r="D44" s="52"/>
      <c r="E44" s="52"/>
      <c r="F44" s="52"/>
      <c r="G44" s="52"/>
      <c r="H44" s="52"/>
      <c r="I44" s="52"/>
      <c r="J44" s="52"/>
      <c r="K44" s="30"/>
      <c r="L44" s="52"/>
      <c r="M44" s="52"/>
      <c r="N44" s="52"/>
      <c r="R44" s="53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3" t="s">
        <v>86</v>
      </c>
      <c r="BO44" s="52"/>
      <c r="BP44" s="52"/>
      <c r="CC44" s="40"/>
    </row>
    <row r="45" spans="1:83">
      <c r="A45" s="52"/>
      <c r="B45" s="53"/>
      <c r="C45" s="53"/>
      <c r="D45" s="52"/>
      <c r="E45" s="52"/>
      <c r="F45" s="52"/>
      <c r="G45" s="52" t="s">
        <v>75</v>
      </c>
      <c r="H45" s="52"/>
      <c r="I45" s="52"/>
      <c r="J45" s="52"/>
      <c r="K45" s="30"/>
      <c r="L45" s="52"/>
      <c r="M45" s="52"/>
      <c r="N45" s="52"/>
      <c r="R45" s="52"/>
      <c r="S45" s="53"/>
      <c r="T45" s="52" t="s">
        <v>74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 t="s">
        <v>73</v>
      </c>
      <c r="AF45" s="52"/>
      <c r="AG45" s="52"/>
      <c r="AH45" s="52"/>
      <c r="AI45" s="52"/>
      <c r="AJ45" s="52"/>
      <c r="AK45" s="53"/>
      <c r="AL45" s="53"/>
      <c r="AM45" s="52"/>
      <c r="AN45" s="52"/>
      <c r="AO45" s="52"/>
      <c r="AP45" s="52" t="s">
        <v>72</v>
      </c>
      <c r="AQ45" s="52"/>
      <c r="AR45" s="52"/>
      <c r="AS45" s="52"/>
      <c r="AT45" s="52"/>
      <c r="AU45" s="52"/>
      <c r="AV45" s="52"/>
      <c r="AW45" s="53"/>
      <c r="AX45" s="53"/>
      <c r="AY45" s="52"/>
      <c r="AZ45" s="52"/>
      <c r="BA45" s="52"/>
      <c r="BB45" s="52"/>
      <c r="BC45" s="52"/>
      <c r="BD45" s="52"/>
      <c r="BE45" s="52" t="s">
        <v>76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3"/>
      <c r="BQ45" s="52"/>
      <c r="BR45" s="52"/>
      <c r="BS45" s="52"/>
      <c r="BT45" s="52"/>
      <c r="BU45" s="52" t="s">
        <v>77</v>
      </c>
      <c r="BV45" s="52"/>
      <c r="CC45" s="40"/>
    </row>
  </sheetData>
  <mergeCells count="28"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  <mergeCell ref="BM8:BM9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</mergeCells>
  <conditionalFormatting sqref="BQ35:BQ38 BO35:BO38 AQ35:AQ38">
    <cfRule type="cellIs" dxfId="245" priority="105" stopIfTrue="1" operator="equal">
      <formula>AQ$39</formula>
    </cfRule>
    <cfRule type="cellIs" dxfId="244" priority="106" stopIfTrue="1" operator="equal">
      <formula>#REF!</formula>
    </cfRule>
  </conditionalFormatting>
  <conditionalFormatting sqref="CB35:CB38 CC36:CC38">
    <cfRule type="cellIs" dxfId="243" priority="103" stopIfTrue="1" operator="equal">
      <formula>CB$39</formula>
    </cfRule>
    <cfRule type="cellIs" dxfId="242" priority="104" stopIfTrue="1" operator="equal">
      <formula>#REF!</formula>
    </cfRule>
  </conditionalFormatting>
  <conditionalFormatting sqref="CA35:CA38">
    <cfRule type="cellIs" dxfId="241" priority="101" stopIfTrue="1" operator="equal">
      <formula>CA$39</formula>
    </cfRule>
    <cfRule type="cellIs" dxfId="240" priority="102" stopIfTrue="1" operator="equal">
      <formula>#REF!</formula>
    </cfRule>
  </conditionalFormatting>
  <conditionalFormatting sqref="BS35:BV38">
    <cfRule type="cellIs" dxfId="239" priority="99" stopIfTrue="1" operator="equal">
      <formula>BS$39</formula>
    </cfRule>
    <cfRule type="cellIs" dxfId="238" priority="100" stopIfTrue="1" operator="equal">
      <formula>#REF!</formula>
    </cfRule>
  </conditionalFormatting>
  <conditionalFormatting sqref="AU11:AU38 N11:N34 Q11:Q34 Z11:Z34 AI11:AI34 AR11:AR34 BA11:BA38 BH11:BH34 BM11:BM34 BP11:BP34 BY11:CB34">
    <cfRule type="cellIs" dxfId="237" priority="97" stopIfTrue="1" operator="equal">
      <formula>#REF!</formula>
    </cfRule>
    <cfRule type="cellIs" dxfId="236" priority="98" stopIfTrue="1" operator="equal">
      <formula>#REF!</formula>
    </cfRule>
  </conditionalFormatting>
  <conditionalFormatting sqref="CC39:CC45">
    <cfRule type="cellIs" dxfId="235" priority="95" stopIfTrue="1" operator="equal">
      <formula>CC$39</formula>
    </cfRule>
    <cfRule type="cellIs" dxfId="234" priority="96" stopIfTrue="1" operator="equal">
      <formula>#REF!</formula>
    </cfRule>
  </conditionalFormatting>
  <conditionalFormatting sqref="BW35:BY38">
    <cfRule type="cellIs" dxfId="233" priority="85" stopIfTrue="1" operator="equal">
      <formula>BW$39</formula>
    </cfRule>
    <cfRule type="cellIs" dxfId="232" priority="86" stopIfTrue="1" operator="equal">
      <formula>#REF!</formula>
    </cfRule>
  </conditionalFormatting>
  <conditionalFormatting sqref="BQ36:BQ38 BO36:BO38 AQ36:AQ38">
    <cfRule type="cellIs" dxfId="231" priority="53" stopIfTrue="1" operator="equal">
      <formula>AQ$39</formula>
    </cfRule>
    <cfRule type="cellIs" dxfId="230" priority="54" stopIfTrue="1" operator="equal">
      <formula>#REF!</formula>
    </cfRule>
  </conditionalFormatting>
  <conditionalFormatting sqref="BS36:BV38">
    <cfRule type="cellIs" dxfId="229" priority="51" stopIfTrue="1" operator="equal">
      <formula>BS$39</formula>
    </cfRule>
    <cfRule type="cellIs" dxfId="228" priority="52" stopIfTrue="1" operator="equal">
      <formula>#REF!</formula>
    </cfRule>
  </conditionalFormatting>
  <conditionalFormatting sqref="BW36:BY38">
    <cfRule type="cellIs" dxfId="227" priority="47" stopIfTrue="1" operator="equal">
      <formula>BW$39</formula>
    </cfRule>
    <cfRule type="cellIs" dxfId="226" priority="48" stopIfTrue="1" operator="equal">
      <formula>#REF!</formula>
    </cfRule>
  </conditionalFormatting>
  <conditionalFormatting sqref="L35:L38 BF35:BG38 BB35:BB38">
    <cfRule type="cellIs" dxfId="225" priority="129" stopIfTrue="1" operator="equal">
      <formula>L$39</formula>
    </cfRule>
    <cfRule type="cellIs" dxfId="224" priority="130" stopIfTrue="1" operator="equal">
      <formula>#REF!</formula>
    </cfRule>
  </conditionalFormatting>
  <conditionalFormatting sqref="BN35 BI35:BJ38 K35:K38 AX35:AX38 BM35:BM38 H35:I38 U35:U38 AD35:AD38 AM35:AM38">
    <cfRule type="cellIs" dxfId="223" priority="135" stopIfTrue="1" operator="equal">
      <formula>H$39</formula>
    </cfRule>
    <cfRule type="cellIs" dxfId="222" priority="136" stopIfTrue="1" operator="equal">
      <formula>#REF!</formula>
    </cfRule>
  </conditionalFormatting>
  <conditionalFormatting sqref="R35 AJ35 BK35:BK38 M35:M38 AI35:AI38 C35:G38 S35:S38 Z35:AB38 AZ35:BA38 AK35:AK38">
    <cfRule type="cellIs" dxfId="221" priority="153" stopIfTrue="1" operator="equal">
      <formula>C$39</formula>
    </cfRule>
    <cfRule type="cellIs" dxfId="220" priority="154" stopIfTrue="1" operator="equal">
      <formula>#REF!</formula>
    </cfRule>
  </conditionalFormatting>
  <conditionalFormatting sqref="AN35:AN38 V35:V38 AE35:AE38 BE35:BE38">
    <cfRule type="cellIs" dxfId="219" priority="173" stopIfTrue="1" operator="equal">
      <formula>V$39</formula>
    </cfRule>
    <cfRule type="cellIs" dxfId="218" priority="174" stopIfTrue="1" operator="equal">
      <formula>#REF!</formula>
    </cfRule>
  </conditionalFormatting>
  <conditionalFormatting sqref="BH35:BH38 BL35:BL38 AF35:AH38 BZ35:BZ38 W35:Y38 AO35:AP38">
    <cfRule type="cellIs" dxfId="217" priority="181" stopIfTrue="1" operator="equal">
      <formula>W$39</formula>
    </cfRule>
    <cfRule type="cellIs" dxfId="216" priority="182" stopIfTrue="1" operator="equal">
      <formula>#REF!</formula>
    </cfRule>
  </conditionalFormatting>
  <conditionalFormatting sqref="BR35:BR38 T35:T38 AC35:AC38">
    <cfRule type="cellIs" dxfId="215" priority="193" stopIfTrue="1" operator="equal">
      <formula>T$39</formula>
    </cfRule>
    <cfRule type="cellIs" dxfId="214" priority="194" stopIfTrue="1" operator="equal">
      <formula>#REF!</formula>
    </cfRule>
  </conditionalFormatting>
  <conditionalFormatting sqref="BC35:BC38">
    <cfRule type="cellIs" dxfId="213" priority="199" stopIfTrue="1" operator="equal">
      <formula>BC$39</formula>
    </cfRule>
    <cfRule type="cellIs" dxfId="212" priority="200" stopIfTrue="1" operator="equal">
      <formula>#REF!</formula>
    </cfRule>
  </conditionalFormatting>
  <conditionalFormatting sqref="BD35:BD38 AR35:AR38 O35:Q38 BA35:BA38">
    <cfRule type="cellIs" dxfId="211" priority="201" stopIfTrue="1" operator="equal">
      <formula>O$39</formula>
    </cfRule>
    <cfRule type="cellIs" dxfId="210" priority="202" stopIfTrue="1" operator="equal">
      <formula>#REF!</formula>
    </cfRule>
  </conditionalFormatting>
  <conditionalFormatting sqref="J35:J38">
    <cfRule type="cellIs" dxfId="209" priority="209" stopIfTrue="1" operator="equal">
      <formula>J$39</formula>
    </cfRule>
    <cfRule type="cellIs" dxfId="208" priority="210" stopIfTrue="1" operator="equal">
      <formula>#REF!</formula>
    </cfRule>
  </conditionalFormatting>
  <conditionalFormatting sqref="AS35:AU38 AY35:AY38">
    <cfRule type="cellIs" dxfId="207" priority="211" stopIfTrue="1" operator="equal">
      <formula>AS$39</formula>
    </cfRule>
    <cfRule type="cellIs" dxfId="206" priority="212" stopIfTrue="1" operator="equal">
      <formula>#REF!</formula>
    </cfRule>
  </conditionalFormatting>
  <conditionalFormatting sqref="BP35:BP38 N35:N38">
    <cfRule type="cellIs" dxfId="205" priority="215" stopIfTrue="1" operator="equal">
      <formula>N$39</formula>
    </cfRule>
    <cfRule type="cellIs" dxfId="204" priority="216" stopIfTrue="1" operator="equal">
      <formula>#REF!</formula>
    </cfRule>
  </conditionalFormatting>
  <conditionalFormatting sqref="AU35:AU38">
    <cfRule type="cellIs" dxfId="203" priority="219" stopIfTrue="1" operator="equal">
      <formula>AW$39</formula>
    </cfRule>
    <cfRule type="cellIs" dxfId="202" priority="220" stopIfTrue="1" operator="equal">
      <formula>#REF!</formula>
    </cfRule>
  </conditionalFormatting>
  <conditionalFormatting sqref="AL35:AL38">
    <cfRule type="cellIs" dxfId="201" priority="221" stopIfTrue="1" operator="equal">
      <formula>AL$39</formula>
    </cfRule>
    <cfRule type="cellIs" dxfId="200" priority="222" stopIfTrue="1" operator="equal">
      <formula>#REF!</formula>
    </cfRule>
  </conditionalFormatting>
  <conditionalFormatting sqref="AV35 AW35:AW38">
    <cfRule type="cellIs" dxfId="199" priority="223" stopIfTrue="1" operator="equal">
      <formula>#REF!</formula>
    </cfRule>
    <cfRule type="cellIs" dxfId="198" priority="224" stopIfTrue="1" operator="equal">
      <formula>#REF!</formula>
    </cfRule>
  </conditionalFormatting>
  <conditionalFormatting sqref="BQ38 BO38">
    <cfRule type="cellIs" dxfId="197" priority="15" stopIfTrue="1" operator="equal">
      <formula>BO$39</formula>
    </cfRule>
    <cfRule type="cellIs" dxfId="196" priority="16" stopIfTrue="1" operator="equal">
      <formula>#REF!</formula>
    </cfRule>
  </conditionalFormatting>
  <conditionalFormatting sqref="BS38:BT38">
    <cfRule type="cellIs" dxfId="195" priority="13" stopIfTrue="1" operator="equal">
      <formula>BS$39</formula>
    </cfRule>
    <cfRule type="cellIs" dxfId="194" priority="14" stopIfTrue="1" operator="equal">
      <formula>#REF!</formula>
    </cfRule>
  </conditionalFormatting>
  <conditionalFormatting sqref="BR38">
    <cfRule type="cellIs" dxfId="193" priority="11" stopIfTrue="1" operator="equal">
      <formula>BR$39</formula>
    </cfRule>
    <cfRule type="cellIs" dxfId="192" priority="12" stopIfTrue="1" operator="equal">
      <formula>#REF!</formula>
    </cfRule>
  </conditionalFormatting>
  <conditionalFormatting sqref="BP38">
    <cfRule type="cellIs" dxfId="191" priority="9" stopIfTrue="1" operator="equal">
      <formula>BP$39</formula>
    </cfRule>
    <cfRule type="cellIs" dxfId="190" priority="10" stopIfTrue="1" operator="equal">
      <formula>#REF!</formula>
    </cfRule>
  </conditionalFormatting>
  <conditionalFormatting sqref="BQ38 BO38">
    <cfRule type="cellIs" dxfId="189" priority="7" stopIfTrue="1" operator="equal">
      <formula>BO$39</formula>
    </cfRule>
    <cfRule type="cellIs" dxfId="188" priority="8" stopIfTrue="1" operator="equal">
      <formula>#REF!</formula>
    </cfRule>
  </conditionalFormatting>
  <conditionalFormatting sqref="BS38:BT38">
    <cfRule type="cellIs" dxfId="187" priority="5" stopIfTrue="1" operator="equal">
      <formula>BS$39</formula>
    </cfRule>
    <cfRule type="cellIs" dxfId="186" priority="6" stopIfTrue="1" operator="equal">
      <formula>#REF!</formula>
    </cfRule>
  </conditionalFormatting>
  <conditionalFormatting sqref="BR38">
    <cfRule type="cellIs" dxfId="185" priority="3" stopIfTrue="1" operator="equal">
      <formula>BR$39</formula>
    </cfRule>
    <cfRule type="cellIs" dxfId="184" priority="4" stopIfTrue="1" operator="equal">
      <formula>#REF!</formula>
    </cfRule>
  </conditionalFormatting>
  <conditionalFormatting sqref="BP38">
    <cfRule type="cellIs" dxfId="183" priority="1" stopIfTrue="1" operator="equal">
      <formula>BP$39</formula>
    </cfRule>
    <cfRule type="cellIs" dxfId="182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70"/>
  <sheetViews>
    <sheetView workbookViewId="0">
      <selection activeCell="BN38" sqref="BN38:BT44"/>
    </sheetView>
  </sheetViews>
  <sheetFormatPr defaultRowHeight="12.75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1">
      <c r="A1" s="1"/>
      <c r="B1" s="1"/>
      <c r="C1" s="1"/>
      <c r="H1" s="3"/>
      <c r="I1" s="4"/>
    </row>
    <row r="2" spans="1:81" s="6" customFormat="1" ht="15.75">
      <c r="B2" s="7"/>
      <c r="C2" s="7"/>
      <c r="D2" s="7"/>
      <c r="E2" s="7"/>
      <c r="F2" s="7"/>
      <c r="G2" s="7"/>
      <c r="H2" s="7"/>
      <c r="I2" s="7" t="str">
        <f>'Замер Актив 16.12.2020'!I2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1" s="6" customFormat="1" ht="15.75">
      <c r="B3" s="8"/>
      <c r="C3" s="8"/>
      <c r="D3" s="8"/>
      <c r="E3" s="8"/>
      <c r="F3" s="8"/>
      <c r="G3" s="8"/>
      <c r="H3" s="8"/>
      <c r="I3" s="7" t="s">
        <v>78</v>
      </c>
      <c r="J3" s="8"/>
      <c r="K3" s="8"/>
      <c r="L3" s="8"/>
      <c r="M3" s="8"/>
      <c r="N3" s="8"/>
      <c r="O3" s="8"/>
      <c r="P3" s="8"/>
      <c r="Q3" s="8"/>
      <c r="R3" s="8"/>
      <c r="S3" s="8"/>
      <c r="T3" s="57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1" s="9" customFormat="1" ht="15.75">
      <c r="B4" s="8"/>
      <c r="C4" s="8"/>
      <c r="D4" s="8"/>
      <c r="E4" s="8"/>
      <c r="F4" s="8"/>
      <c r="G4" s="8"/>
      <c r="H4" s="8"/>
      <c r="I4" s="7" t="str">
        <f>'Замер Актив 16.12.2020'!I4</f>
        <v xml:space="preserve">за  16.12.2020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7" t="str">
        <f t="shared" si="0"/>
        <v xml:space="preserve">за  16.12.2020 года (время московское). </v>
      </c>
      <c r="U4" s="8"/>
      <c r="V4" s="8"/>
      <c r="AE4" s="8" t="str">
        <f>$I4</f>
        <v xml:space="preserve">за  16.12.2020 года (время московское). </v>
      </c>
      <c r="AQ4" s="8" t="str">
        <f>$I4</f>
        <v xml:space="preserve">за  16.12.2020 года (время московское). </v>
      </c>
      <c r="BD4" s="8" t="str">
        <f>$I4</f>
        <v xml:space="preserve">за  16.12.2020 года (время московское). </v>
      </c>
      <c r="BN4" s="8"/>
      <c r="BT4" s="8" t="str">
        <f>$I4</f>
        <v xml:space="preserve">за  16.12.2020 года (время московское). </v>
      </c>
    </row>
    <row r="5" spans="1:81" s="10" customFormat="1" ht="15.75">
      <c r="B5" s="11"/>
      <c r="C5" s="11"/>
      <c r="D5" s="11"/>
      <c r="E5" s="11"/>
      <c r="F5" s="11"/>
      <c r="G5" s="11"/>
      <c r="H5" s="11"/>
      <c r="I5" s="7" t="str">
        <f>'Замер Актив 16.12.2020'!I5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7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1">
      <c r="A6" s="12"/>
      <c r="B6" s="12"/>
      <c r="C6" s="12"/>
      <c r="G6" s="13"/>
      <c r="AV6" s="14"/>
    </row>
    <row r="7" spans="1:81">
      <c r="A7" s="15"/>
      <c r="B7" s="15"/>
      <c r="C7" s="15"/>
      <c r="D7" s="15"/>
      <c r="E7" s="15"/>
      <c r="G7" s="15"/>
      <c r="H7" s="15"/>
    </row>
    <row r="8" spans="1:81" s="16" customFormat="1" ht="45" customHeight="1">
      <c r="A8" s="70" t="s">
        <v>2</v>
      </c>
      <c r="B8" s="71" t="s">
        <v>3</v>
      </c>
      <c r="C8" s="60" t="s">
        <v>79</v>
      </c>
      <c r="D8" s="61" t="s">
        <v>4</v>
      </c>
      <c r="E8" s="62"/>
      <c r="F8" s="62"/>
      <c r="G8" s="62"/>
      <c r="H8" s="62"/>
      <c r="I8" s="62"/>
      <c r="J8" s="62"/>
      <c r="K8" s="62"/>
      <c r="L8" s="62"/>
      <c r="M8" s="62"/>
      <c r="N8" s="60" t="s">
        <v>4</v>
      </c>
      <c r="O8" s="68" t="s">
        <v>5</v>
      </c>
      <c r="P8" s="69"/>
      <c r="Q8" s="72" t="s">
        <v>5</v>
      </c>
      <c r="R8" s="61" t="s">
        <v>6</v>
      </c>
      <c r="S8" s="62"/>
      <c r="T8" s="62"/>
      <c r="U8" s="62"/>
      <c r="V8" s="62"/>
      <c r="W8" s="62"/>
      <c r="X8" s="62"/>
      <c r="Y8" s="63"/>
      <c r="Z8" s="60" t="s">
        <v>7</v>
      </c>
      <c r="AA8" s="61" t="s">
        <v>8</v>
      </c>
      <c r="AB8" s="62"/>
      <c r="AC8" s="62"/>
      <c r="AD8" s="62"/>
      <c r="AE8" s="62"/>
      <c r="AF8" s="62"/>
      <c r="AG8" s="62"/>
      <c r="AH8" s="63"/>
      <c r="AI8" s="6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0" t="s">
        <v>11</v>
      </c>
      <c r="AS8" s="61" t="s">
        <v>12</v>
      </c>
      <c r="AT8" s="62"/>
      <c r="AU8" s="60" t="s">
        <v>12</v>
      </c>
      <c r="AV8" s="64" t="s">
        <v>13</v>
      </c>
      <c r="AW8" s="64"/>
      <c r="AX8" s="64"/>
      <c r="AY8" s="64"/>
      <c r="AZ8" s="64"/>
      <c r="BA8" s="60" t="s">
        <v>13</v>
      </c>
      <c r="BB8" s="64" t="s">
        <v>14</v>
      </c>
      <c r="BC8" s="64"/>
      <c r="BD8" s="64"/>
      <c r="BE8" s="64"/>
      <c r="BF8" s="64"/>
      <c r="BG8" s="64"/>
      <c r="BH8" s="60" t="s">
        <v>14</v>
      </c>
      <c r="BI8" s="61" t="s">
        <v>15</v>
      </c>
      <c r="BJ8" s="62"/>
      <c r="BK8" s="62"/>
      <c r="BL8" s="63"/>
      <c r="BM8" s="60" t="s">
        <v>15</v>
      </c>
      <c r="BN8" s="64" t="s">
        <v>16</v>
      </c>
      <c r="BO8" s="64"/>
      <c r="BP8" s="60" t="s">
        <v>16</v>
      </c>
      <c r="BQ8" s="65" t="s">
        <v>17</v>
      </c>
      <c r="BR8" s="66"/>
      <c r="BS8" s="66"/>
      <c r="BT8" s="66"/>
      <c r="BU8" s="66"/>
      <c r="BV8" s="66"/>
      <c r="BW8" s="66"/>
      <c r="BX8" s="67"/>
      <c r="BY8" s="60" t="s">
        <v>17</v>
      </c>
      <c r="BZ8" s="60"/>
      <c r="CA8" s="60"/>
      <c r="CB8" s="60"/>
    </row>
    <row r="9" spans="1:81" ht="25.5">
      <c r="A9" s="70"/>
      <c r="B9" s="71"/>
      <c r="C9" s="6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0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0"/>
      <c r="AS9" s="17" t="s">
        <v>32</v>
      </c>
      <c r="AT9" s="17" t="s">
        <v>63</v>
      </c>
      <c r="AU9" s="60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0"/>
      <c r="BI9" s="17" t="s">
        <v>18</v>
      </c>
      <c r="BJ9" s="17" t="s">
        <v>19</v>
      </c>
      <c r="BK9" s="17" t="s">
        <v>20</v>
      </c>
      <c r="BL9" s="17" t="s">
        <v>21</v>
      </c>
      <c r="BM9" s="60"/>
      <c r="BN9" s="17" t="s">
        <v>34</v>
      </c>
      <c r="BO9" s="17" t="s">
        <v>35</v>
      </c>
      <c r="BP9" s="6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0"/>
      <c r="BZ9" s="60"/>
      <c r="CA9" s="60"/>
      <c r="CB9" s="60"/>
    </row>
    <row r="10" spans="1:81" s="5" customFormat="1" ht="12" customHeight="1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 t="s">
        <v>67</v>
      </c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 t="s">
        <v>67</v>
      </c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 t="s">
        <v>67</v>
      </c>
      <c r="AS10" s="19" t="s">
        <v>67</v>
      </c>
      <c r="AT10" s="19" t="s">
        <v>67</v>
      </c>
      <c r="AU10" s="19" t="s">
        <v>67</v>
      </c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 t="s">
        <v>67</v>
      </c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 t="s">
        <v>67</v>
      </c>
      <c r="BI10" s="19" t="s">
        <v>67</v>
      </c>
      <c r="BJ10" s="19" t="s">
        <v>67</v>
      </c>
      <c r="BK10" s="19" t="s">
        <v>67</v>
      </c>
      <c r="BL10" s="19" t="s">
        <v>67</v>
      </c>
      <c r="BM10" s="19" t="s">
        <v>67</v>
      </c>
      <c r="BN10" s="19" t="s">
        <v>67</v>
      </c>
      <c r="BO10" s="19" t="s">
        <v>67</v>
      </c>
      <c r="BP10" s="19" t="s">
        <v>67</v>
      </c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 t="s">
        <v>67</v>
      </c>
      <c r="BZ10" s="19" t="s">
        <v>67</v>
      </c>
      <c r="CA10" s="19"/>
      <c r="CB10" s="19"/>
    </row>
    <row r="11" spans="1:81" s="5" customFormat="1" ht="12.75" customHeight="1">
      <c r="A11" s="20">
        <f>'Замер Актив 16.12.2020'!A11</f>
        <v>44181</v>
      </c>
      <c r="B11" s="21" t="s">
        <v>38</v>
      </c>
      <c r="C11" s="22"/>
      <c r="D11" s="47">
        <f>'[1]Замер U 16.12.20'!D11</f>
        <v>37.200000000000003</v>
      </c>
      <c r="E11" s="47">
        <f>'[1]Замер U 16.12.20'!E11</f>
        <v>37.299999999999997</v>
      </c>
      <c r="F11" s="47">
        <f>'[1]Замер U 16.12.20'!F11</f>
        <v>36.9</v>
      </c>
      <c r="G11" s="47">
        <f>'[1]Замер U 16.12.20'!G11</f>
        <v>36.9</v>
      </c>
      <c r="H11" s="47">
        <f>'[1]Замер U 16.12.20'!H11</f>
        <v>0</v>
      </c>
      <c r="I11" s="47">
        <f>'[1]Замер U 16.12.20'!I11</f>
        <v>0</v>
      </c>
      <c r="J11" s="47">
        <f>'[1]Замер U 16.12.20'!J11</f>
        <v>6.3</v>
      </c>
      <c r="K11" s="47">
        <f>'[1]Замер U 16.12.20'!K11</f>
        <v>6.3</v>
      </c>
      <c r="L11" s="47">
        <f>'[1]Замер U 16.12.20'!L11</f>
        <v>6.3</v>
      </c>
      <c r="M11" s="47">
        <f>'[1]Замер U 16.12.20'!M11</f>
        <v>6.3</v>
      </c>
      <c r="N11" s="47"/>
      <c r="O11" s="47">
        <f>'[1]Замер U 16.12.20'!O11</f>
        <v>37.1</v>
      </c>
      <c r="P11" s="47">
        <f>'[1]Замер U 16.12.20'!P11</f>
        <v>36.4</v>
      </c>
      <c r="Q11" s="35"/>
      <c r="R11" s="47">
        <f>'[1]Замер U 16.12.20'!R11</f>
        <v>37.1</v>
      </c>
      <c r="S11" s="47">
        <f>'[1]Замер U 16.12.20'!S11</f>
        <v>37.1</v>
      </c>
      <c r="T11" s="47">
        <f>'[1]Замер U 16.12.20'!T11</f>
        <v>37.1</v>
      </c>
      <c r="U11" s="47">
        <f>'[1]Замер U 16.12.20'!U11</f>
        <v>36.9</v>
      </c>
      <c r="V11" s="47">
        <f>'[1]Замер U 16.12.20'!V11</f>
        <v>6.3</v>
      </c>
      <c r="W11" s="47">
        <f>'[1]Замер U 16.12.20'!W11</f>
        <v>6.2</v>
      </c>
      <c r="X11" s="47">
        <f>'[1]Замер U 16.12.20'!X11</f>
        <v>0</v>
      </c>
      <c r="Y11" s="47">
        <f>'[1]Замер U 16.12.20'!Y11</f>
        <v>0</v>
      </c>
      <c r="Z11" s="23"/>
      <c r="AA11" s="47">
        <f>'[1]Замер U 16.12.20'!AA11</f>
        <v>37.1</v>
      </c>
      <c r="AB11" s="47">
        <f>'[1]Замер U 16.12.20'!AB11</f>
        <v>37.1</v>
      </c>
      <c r="AC11" s="47">
        <f>'[1]Замер U 16.12.20'!AC11</f>
        <v>37.1</v>
      </c>
      <c r="AD11" s="47">
        <f>'[1]Замер U 16.12.20'!AD11</f>
        <v>37.1</v>
      </c>
      <c r="AE11" s="47">
        <f>'[1]Замер U 16.12.20'!AE11</f>
        <v>6.3</v>
      </c>
      <c r="AF11" s="47">
        <f>'[1]Замер U 16.12.20'!AF11</f>
        <v>6.2</v>
      </c>
      <c r="AG11" s="47">
        <f>'[1]Замер U 16.12.20'!AG11</f>
        <v>0</v>
      </c>
      <c r="AH11" s="47">
        <f>'[1]Замер U 16.12.20'!AH11</f>
        <v>0</v>
      </c>
      <c r="AI11" s="23"/>
      <c r="AJ11" s="47">
        <f>'[1]Замер U 16.12.20'!AJ11</f>
        <v>37</v>
      </c>
      <c r="AK11" s="47">
        <f>'[1]Замер U 16.12.20'!AK11</f>
        <v>37</v>
      </c>
      <c r="AL11" s="47">
        <f>'[1]Замер U 16.12.20'!AL11</f>
        <v>36.5</v>
      </c>
      <c r="AM11" s="47">
        <f>'[1]Замер U 16.12.20'!AM11</f>
        <v>36.5</v>
      </c>
      <c r="AN11" s="47">
        <f>'[1]Замер U 16.12.20'!AN11</f>
        <v>6.2</v>
      </c>
      <c r="AO11" s="47">
        <f>'[1]Замер U 16.12.20'!AO11</f>
        <v>6.2</v>
      </c>
      <c r="AP11" s="47">
        <f>'[1]Замер U 16.12.20'!AP11</f>
        <v>0</v>
      </c>
      <c r="AQ11" s="47">
        <f>'[1]Замер U 16.12.20'!AQ11</f>
        <v>0</v>
      </c>
      <c r="AR11" s="23"/>
      <c r="AS11" s="47">
        <f>'[1]Замер U 16.12.20'!AS11</f>
        <v>6.1</v>
      </c>
      <c r="AT11" s="47">
        <f>'[1]Замер U 16.12.20'!AT11</f>
        <v>6.1</v>
      </c>
      <c r="AU11" s="23"/>
      <c r="AV11" s="47">
        <f>'[1]Замер U 16.12.20'!AV11</f>
        <v>6.1</v>
      </c>
      <c r="AW11" s="47">
        <f>'[1]Замер U 16.12.20'!AW11</f>
        <v>6.3</v>
      </c>
      <c r="AX11" s="47">
        <f>'[1]Замер U 16.12.20'!AX11</f>
        <v>37</v>
      </c>
      <c r="AY11" s="47">
        <f>'[1]Замер U 16.12.20'!AY11</f>
        <v>35.6</v>
      </c>
      <c r="AZ11" s="47">
        <f>'[1]Замер U 16.12.20'!AZ11</f>
        <v>35.6</v>
      </c>
      <c r="BA11" s="23"/>
      <c r="BB11" s="47">
        <f>'[1]Замер U 16.12.20'!BB11</f>
        <v>36.700000000000003</v>
      </c>
      <c r="BC11" s="47">
        <f>'[1]Замер U 16.12.20'!BC11</f>
        <v>36.700000000000003</v>
      </c>
      <c r="BD11" s="47">
        <f>'[1]Замер U 16.12.20'!BD11</f>
        <v>36.1</v>
      </c>
      <c r="BE11" s="47">
        <f>'[1]Замер U 16.12.20'!BE11</f>
        <v>36.1</v>
      </c>
      <c r="BF11" s="47">
        <f>'[1]Замер U 16.12.20'!BF11</f>
        <v>6.2</v>
      </c>
      <c r="BG11" s="47">
        <f>'[1]Замер U 16.12.20'!BG11</f>
        <v>6.2</v>
      </c>
      <c r="BH11" s="23"/>
      <c r="BI11" s="47">
        <f>'[1]Замер U 16.12.20'!BI11</f>
        <v>37.4</v>
      </c>
      <c r="BJ11" s="47">
        <f>'[1]Замер U 16.12.20'!BJ11</f>
        <v>37.4</v>
      </c>
      <c r="BK11" s="47">
        <f>'[1]Замер U 16.12.20'!BK11</f>
        <v>36.1</v>
      </c>
      <c r="BL11" s="47">
        <f>'[1]Замер U 16.12.20'!BL11</f>
        <v>37.4</v>
      </c>
      <c r="BM11" s="23"/>
      <c r="BN11" s="47">
        <f>'[1]Замер U 16.12.20'!BN11</f>
        <v>116</v>
      </c>
      <c r="BO11" s="47">
        <f>'[1]Замер U 16.12.20'!BO11</f>
        <v>115.6</v>
      </c>
      <c r="BP11" s="23"/>
      <c r="BQ11" s="47">
        <f>'[1]Замер U 16.12.20'!BQ11</f>
        <v>36.5</v>
      </c>
      <c r="BR11" s="47">
        <f>'[1]Замер U 16.12.20'!BR11</f>
        <v>36.299999999999997</v>
      </c>
      <c r="BS11" s="47">
        <f>'[1]Замер U 16.12.20'!BS11</f>
        <v>36.1</v>
      </c>
      <c r="BT11" s="47">
        <f>'[1]Замер U 16.12.20'!BT11</f>
        <v>37.4</v>
      </c>
      <c r="BU11" s="47">
        <f>'[1]Замер U 16.12.20'!BU11</f>
        <v>6.3</v>
      </c>
      <c r="BV11" s="47">
        <f>'[1]Замер U 16.12.20'!BV11</f>
        <v>6.4</v>
      </c>
      <c r="BW11" s="47">
        <f>'[1]Замер U 16.12.20'!BW11</f>
        <v>0</v>
      </c>
      <c r="BX11" s="47">
        <f>'[1]Замер U 16.12.20'!BX11</f>
        <v>0</v>
      </c>
      <c r="BY11" s="23"/>
      <c r="BZ11" s="35"/>
      <c r="CA11" s="23"/>
      <c r="CB11" s="23"/>
      <c r="CC11" s="59"/>
    </row>
    <row r="12" spans="1:81" s="5" customFormat="1" ht="12.75" customHeight="1">
      <c r="A12" s="20">
        <f>$A$11</f>
        <v>44181</v>
      </c>
      <c r="B12" s="21" t="s">
        <v>39</v>
      </c>
      <c r="C12" s="22"/>
      <c r="D12" s="47">
        <f>'[1]Замер U 16.12.20'!D12</f>
        <v>37.200000000000003</v>
      </c>
      <c r="E12" s="47">
        <f>'[1]Замер U 16.12.20'!E12</f>
        <v>37.200000000000003</v>
      </c>
      <c r="F12" s="47">
        <f>'[1]Замер U 16.12.20'!F12</f>
        <v>36.9</v>
      </c>
      <c r="G12" s="47">
        <f>'[1]Замер U 16.12.20'!G12</f>
        <v>36.9</v>
      </c>
      <c r="H12" s="47">
        <f>'[1]Замер U 16.12.20'!H12</f>
        <v>0</v>
      </c>
      <c r="I12" s="47">
        <f>'[1]Замер U 16.12.20'!I12</f>
        <v>0</v>
      </c>
      <c r="J12" s="47">
        <f>'[1]Замер U 16.12.20'!J12</f>
        <v>6.3</v>
      </c>
      <c r="K12" s="47">
        <f>'[1]Замер U 16.12.20'!K12</f>
        <v>6.3</v>
      </c>
      <c r="L12" s="47">
        <f>'[1]Замер U 16.12.20'!L12</f>
        <v>6.3</v>
      </c>
      <c r="M12" s="47">
        <f>'[1]Замер U 16.12.20'!M12</f>
        <v>6.3</v>
      </c>
      <c r="N12" s="47"/>
      <c r="O12" s="47">
        <f>'[1]Замер U 16.12.20'!O12</f>
        <v>37.1</v>
      </c>
      <c r="P12" s="47">
        <f>'[1]Замер U 16.12.20'!P12</f>
        <v>36.4</v>
      </c>
      <c r="Q12" s="35"/>
      <c r="R12" s="47">
        <f>'[1]Замер U 16.12.20'!R12</f>
        <v>37.1</v>
      </c>
      <c r="S12" s="47">
        <f>'[1]Замер U 16.12.20'!S12</f>
        <v>37.1</v>
      </c>
      <c r="T12" s="47">
        <f>'[1]Замер U 16.12.20'!T12</f>
        <v>37</v>
      </c>
      <c r="U12" s="47">
        <f>'[1]Замер U 16.12.20'!U12</f>
        <v>36.9</v>
      </c>
      <c r="V12" s="47">
        <f>'[1]Замер U 16.12.20'!V12</f>
        <v>6.3</v>
      </c>
      <c r="W12" s="47">
        <f>'[1]Замер U 16.12.20'!W12</f>
        <v>6.2</v>
      </c>
      <c r="X12" s="47">
        <f>'[1]Замер U 16.12.20'!X12</f>
        <v>0</v>
      </c>
      <c r="Y12" s="47">
        <f>'[1]Замер U 16.12.20'!Y12</f>
        <v>0</v>
      </c>
      <c r="Z12" s="23"/>
      <c r="AA12" s="47">
        <f>'[1]Замер U 16.12.20'!AA12</f>
        <v>37.1</v>
      </c>
      <c r="AB12" s="47">
        <f>'[1]Замер U 16.12.20'!AB12</f>
        <v>37.1</v>
      </c>
      <c r="AC12" s="47">
        <f>'[1]Замер U 16.12.20'!AC12</f>
        <v>37</v>
      </c>
      <c r="AD12" s="47">
        <f>'[1]Замер U 16.12.20'!AD12</f>
        <v>37</v>
      </c>
      <c r="AE12" s="47">
        <f>'[1]Замер U 16.12.20'!AE12</f>
        <v>6.3</v>
      </c>
      <c r="AF12" s="47">
        <f>'[1]Замер U 16.12.20'!AF12</f>
        <v>6.2</v>
      </c>
      <c r="AG12" s="47">
        <f>'[1]Замер U 16.12.20'!AG12</f>
        <v>0</v>
      </c>
      <c r="AH12" s="47">
        <f>'[1]Замер U 16.12.20'!AH12</f>
        <v>0</v>
      </c>
      <c r="AI12" s="23"/>
      <c r="AJ12" s="47">
        <f>'[1]Замер U 16.12.20'!AJ12</f>
        <v>37</v>
      </c>
      <c r="AK12" s="47">
        <f>'[1]Замер U 16.12.20'!AK12</f>
        <v>37</v>
      </c>
      <c r="AL12" s="47">
        <f>'[1]Замер U 16.12.20'!AL12</f>
        <v>36.5</v>
      </c>
      <c r="AM12" s="47">
        <f>'[1]Замер U 16.12.20'!AM12</f>
        <v>36.5</v>
      </c>
      <c r="AN12" s="47">
        <f>'[1]Замер U 16.12.20'!AN12</f>
        <v>6.2</v>
      </c>
      <c r="AO12" s="47">
        <f>'[1]Замер U 16.12.20'!AO12</f>
        <v>6.2</v>
      </c>
      <c r="AP12" s="47">
        <f>'[1]Замер U 16.12.20'!AP12</f>
        <v>0</v>
      </c>
      <c r="AQ12" s="47">
        <f>'[1]Замер U 16.12.20'!AQ12</f>
        <v>0</v>
      </c>
      <c r="AR12" s="23"/>
      <c r="AS12" s="47">
        <f>'[1]Замер U 16.12.20'!AS12</f>
        <v>6.1</v>
      </c>
      <c r="AT12" s="47">
        <f>'[1]Замер U 16.12.20'!AT12</f>
        <v>6.1</v>
      </c>
      <c r="AU12" s="23"/>
      <c r="AV12" s="47">
        <f>'[1]Замер U 16.12.20'!AV12</f>
        <v>6.1</v>
      </c>
      <c r="AW12" s="47">
        <f>'[1]Замер U 16.12.20'!AW12</f>
        <v>6.3</v>
      </c>
      <c r="AX12" s="47">
        <f>'[1]Замер U 16.12.20'!AX12</f>
        <v>37</v>
      </c>
      <c r="AY12" s="47">
        <f>'[1]Замер U 16.12.20'!AY12</f>
        <v>35.6</v>
      </c>
      <c r="AZ12" s="47">
        <f>'[1]Замер U 16.12.20'!AZ12</f>
        <v>35.6</v>
      </c>
      <c r="BA12" s="23"/>
      <c r="BB12" s="47">
        <f>'[1]Замер U 16.12.20'!BB12</f>
        <v>36.700000000000003</v>
      </c>
      <c r="BC12" s="47">
        <f>'[1]Замер U 16.12.20'!BC12</f>
        <v>36.700000000000003</v>
      </c>
      <c r="BD12" s="47">
        <f>'[1]Замер U 16.12.20'!BD12</f>
        <v>36.1</v>
      </c>
      <c r="BE12" s="47">
        <f>'[1]Замер U 16.12.20'!BE12</f>
        <v>36.1</v>
      </c>
      <c r="BF12" s="47">
        <f>'[1]Замер U 16.12.20'!BF12</f>
        <v>6.2</v>
      </c>
      <c r="BG12" s="47">
        <f>'[1]Замер U 16.12.20'!BG12</f>
        <v>6.2</v>
      </c>
      <c r="BH12" s="23"/>
      <c r="BI12" s="47">
        <f>'[1]Замер U 16.12.20'!BI12</f>
        <v>37.4</v>
      </c>
      <c r="BJ12" s="47">
        <f>'[1]Замер U 16.12.20'!BJ12</f>
        <v>37.4</v>
      </c>
      <c r="BK12" s="47">
        <f>'[1]Замер U 16.12.20'!BK12</f>
        <v>36.1</v>
      </c>
      <c r="BL12" s="47">
        <f>'[1]Замер U 16.12.20'!BL12</f>
        <v>37.4</v>
      </c>
      <c r="BM12" s="23"/>
      <c r="BN12" s="47">
        <f>'[1]Замер U 16.12.20'!BN12</f>
        <v>116.1</v>
      </c>
      <c r="BO12" s="47">
        <f>'[1]Замер U 16.12.20'!BO12</f>
        <v>115.6</v>
      </c>
      <c r="BP12" s="23"/>
      <c r="BQ12" s="47">
        <f>'[1]Замер U 16.12.20'!BQ12</f>
        <v>36.5</v>
      </c>
      <c r="BR12" s="47">
        <f>'[1]Замер U 16.12.20'!BR12</f>
        <v>36.4</v>
      </c>
      <c r="BS12" s="47">
        <f>'[1]Замер U 16.12.20'!BS12</f>
        <v>36.1</v>
      </c>
      <c r="BT12" s="47">
        <f>'[1]Замер U 16.12.20'!BT12</f>
        <v>37.4</v>
      </c>
      <c r="BU12" s="47">
        <f>'[1]Замер U 16.12.20'!BU12</f>
        <v>6.3</v>
      </c>
      <c r="BV12" s="47">
        <f>'[1]Замер U 16.12.20'!BV12</f>
        <v>6.4</v>
      </c>
      <c r="BW12" s="47">
        <f>'[1]Замер U 16.12.20'!BW12</f>
        <v>0</v>
      </c>
      <c r="BX12" s="47">
        <f>'[1]Замер U 16.12.20'!BX12</f>
        <v>0</v>
      </c>
      <c r="BY12" s="23"/>
      <c r="BZ12" s="35"/>
      <c r="CA12" s="23"/>
      <c r="CB12" s="23"/>
      <c r="CC12" s="59"/>
    </row>
    <row r="13" spans="1:81" s="5" customFormat="1" ht="12.75" customHeight="1">
      <c r="A13" s="20">
        <f t="shared" ref="A13:A34" si="1">$A$11</f>
        <v>44181</v>
      </c>
      <c r="B13" s="21" t="s">
        <v>40</v>
      </c>
      <c r="C13" s="22"/>
      <c r="D13" s="47">
        <f>'[1]Замер U 16.12.20'!D13</f>
        <v>37.200000000000003</v>
      </c>
      <c r="E13" s="47">
        <f>'[1]Замер U 16.12.20'!E13</f>
        <v>37.200000000000003</v>
      </c>
      <c r="F13" s="47">
        <f>'[1]Замер U 16.12.20'!F13</f>
        <v>36.9</v>
      </c>
      <c r="G13" s="47">
        <f>'[1]Замер U 16.12.20'!G13</f>
        <v>36.9</v>
      </c>
      <c r="H13" s="47">
        <f>'[1]Замер U 16.12.20'!H13</f>
        <v>0</v>
      </c>
      <c r="I13" s="47">
        <f>'[1]Замер U 16.12.20'!I13</f>
        <v>0</v>
      </c>
      <c r="J13" s="47">
        <f>'[1]Замер U 16.12.20'!J13</f>
        <v>6.3</v>
      </c>
      <c r="K13" s="47">
        <f>'[1]Замер U 16.12.20'!K13</f>
        <v>6.3</v>
      </c>
      <c r="L13" s="47">
        <f>'[1]Замер U 16.12.20'!L13</f>
        <v>6.3</v>
      </c>
      <c r="M13" s="47">
        <f>'[1]Замер U 16.12.20'!M13</f>
        <v>6.3</v>
      </c>
      <c r="N13" s="47"/>
      <c r="O13" s="47">
        <f>'[1]Замер U 16.12.20'!O13</f>
        <v>37.1</v>
      </c>
      <c r="P13" s="47">
        <f>'[1]Замер U 16.12.20'!P13</f>
        <v>36.299999999999997</v>
      </c>
      <c r="Q13" s="35"/>
      <c r="R13" s="47">
        <f>'[1]Замер U 16.12.20'!R13</f>
        <v>37.1</v>
      </c>
      <c r="S13" s="47">
        <f>'[1]Замер U 16.12.20'!S13</f>
        <v>37.1</v>
      </c>
      <c r="T13" s="47">
        <f>'[1]Замер U 16.12.20'!T13</f>
        <v>37</v>
      </c>
      <c r="U13" s="47">
        <f>'[1]Замер U 16.12.20'!U13</f>
        <v>36.9</v>
      </c>
      <c r="V13" s="47">
        <f>'[1]Замер U 16.12.20'!V13</f>
        <v>6.3</v>
      </c>
      <c r="W13" s="47">
        <f>'[1]Замер U 16.12.20'!W13</f>
        <v>6.2</v>
      </c>
      <c r="X13" s="47">
        <f>'[1]Замер U 16.12.20'!X13</f>
        <v>0</v>
      </c>
      <c r="Y13" s="47">
        <f>'[1]Замер U 16.12.20'!Y13</f>
        <v>0</v>
      </c>
      <c r="Z13" s="23"/>
      <c r="AA13" s="47">
        <f>'[1]Замер U 16.12.20'!AA13</f>
        <v>37.1</v>
      </c>
      <c r="AB13" s="47">
        <f>'[1]Замер U 16.12.20'!AB13</f>
        <v>37.1</v>
      </c>
      <c r="AC13" s="47">
        <f>'[1]Замер U 16.12.20'!AC13</f>
        <v>37</v>
      </c>
      <c r="AD13" s="47">
        <f>'[1]Замер U 16.12.20'!AD13</f>
        <v>37</v>
      </c>
      <c r="AE13" s="47">
        <f>'[1]Замер U 16.12.20'!AE13</f>
        <v>6.3</v>
      </c>
      <c r="AF13" s="47">
        <f>'[1]Замер U 16.12.20'!AF13</f>
        <v>6.2</v>
      </c>
      <c r="AG13" s="47">
        <f>'[1]Замер U 16.12.20'!AG13</f>
        <v>0</v>
      </c>
      <c r="AH13" s="47">
        <f>'[1]Замер U 16.12.20'!AH13</f>
        <v>0</v>
      </c>
      <c r="AI13" s="23"/>
      <c r="AJ13" s="47">
        <f>'[1]Замер U 16.12.20'!AJ13</f>
        <v>37</v>
      </c>
      <c r="AK13" s="47">
        <f>'[1]Замер U 16.12.20'!AK13</f>
        <v>37</v>
      </c>
      <c r="AL13" s="47">
        <f>'[1]Замер U 16.12.20'!AL13</f>
        <v>36.5</v>
      </c>
      <c r="AM13" s="47">
        <f>'[1]Замер U 16.12.20'!AM13</f>
        <v>36.5</v>
      </c>
      <c r="AN13" s="47">
        <f>'[1]Замер U 16.12.20'!AN13</f>
        <v>6.2</v>
      </c>
      <c r="AO13" s="47">
        <f>'[1]Замер U 16.12.20'!AO13</f>
        <v>6.2</v>
      </c>
      <c r="AP13" s="47">
        <f>'[1]Замер U 16.12.20'!AP13</f>
        <v>0</v>
      </c>
      <c r="AQ13" s="47">
        <f>'[1]Замер U 16.12.20'!AQ13</f>
        <v>0</v>
      </c>
      <c r="AR13" s="23"/>
      <c r="AS13" s="47">
        <f>'[1]Замер U 16.12.20'!AS13</f>
        <v>6.1</v>
      </c>
      <c r="AT13" s="47">
        <f>'[1]Замер U 16.12.20'!AT13</f>
        <v>6.1</v>
      </c>
      <c r="AU13" s="23"/>
      <c r="AV13" s="47">
        <f>'[1]Замер U 16.12.20'!AV13</f>
        <v>6.1</v>
      </c>
      <c r="AW13" s="47">
        <f>'[1]Замер U 16.12.20'!AW13</f>
        <v>6.3</v>
      </c>
      <c r="AX13" s="47">
        <f>'[1]Замер U 16.12.20'!AX13</f>
        <v>37</v>
      </c>
      <c r="AY13" s="47">
        <f>'[1]Замер U 16.12.20'!AY13</f>
        <v>35.700000000000003</v>
      </c>
      <c r="AZ13" s="47">
        <f>'[1]Замер U 16.12.20'!AZ13</f>
        <v>35.700000000000003</v>
      </c>
      <c r="BA13" s="23"/>
      <c r="BB13" s="47">
        <f>'[1]Замер U 16.12.20'!BB13</f>
        <v>36.700000000000003</v>
      </c>
      <c r="BC13" s="47">
        <f>'[1]Замер U 16.12.20'!BC13</f>
        <v>36.700000000000003</v>
      </c>
      <c r="BD13" s="47">
        <f>'[1]Замер U 16.12.20'!BD13</f>
        <v>36.1</v>
      </c>
      <c r="BE13" s="47">
        <f>'[1]Замер U 16.12.20'!BE13</f>
        <v>36.200000000000003</v>
      </c>
      <c r="BF13" s="47">
        <f>'[1]Замер U 16.12.20'!BF13</f>
        <v>6.2</v>
      </c>
      <c r="BG13" s="47">
        <f>'[1]Замер U 16.12.20'!BG13</f>
        <v>6.2</v>
      </c>
      <c r="BH13" s="23"/>
      <c r="BI13" s="47">
        <f>'[1]Замер U 16.12.20'!BI13</f>
        <v>37.4</v>
      </c>
      <c r="BJ13" s="47">
        <f>'[1]Замер U 16.12.20'!BJ13</f>
        <v>37.4</v>
      </c>
      <c r="BK13" s="47">
        <f>'[1]Замер U 16.12.20'!BK13</f>
        <v>36.200000000000003</v>
      </c>
      <c r="BL13" s="47">
        <f>'[1]Замер U 16.12.20'!BL13</f>
        <v>37.4</v>
      </c>
      <c r="BM13" s="23"/>
      <c r="BN13" s="47">
        <f>'[1]Замер U 16.12.20'!BN13</f>
        <v>116</v>
      </c>
      <c r="BO13" s="47">
        <f>'[1]Замер U 16.12.20'!BO13</f>
        <v>115.6</v>
      </c>
      <c r="BP13" s="23"/>
      <c r="BQ13" s="47">
        <f>'[1]Замер U 16.12.20'!BQ13</f>
        <v>36.4</v>
      </c>
      <c r="BR13" s="47">
        <f>'[1]Замер U 16.12.20'!BR13</f>
        <v>36.299999999999997</v>
      </c>
      <c r="BS13" s="47">
        <f>'[1]Замер U 16.12.20'!BS13</f>
        <v>36.200000000000003</v>
      </c>
      <c r="BT13" s="47">
        <f>'[1]Замер U 16.12.20'!BT13</f>
        <v>37.4</v>
      </c>
      <c r="BU13" s="47">
        <f>'[1]Замер U 16.12.20'!BU13</f>
        <v>6.3</v>
      </c>
      <c r="BV13" s="47">
        <f>'[1]Замер U 16.12.20'!BV13</f>
        <v>6.4</v>
      </c>
      <c r="BW13" s="47">
        <f>'[1]Замер U 16.12.20'!BW13</f>
        <v>0</v>
      </c>
      <c r="BX13" s="47">
        <f>'[1]Замер U 16.12.20'!BX13</f>
        <v>0</v>
      </c>
      <c r="BY13" s="23"/>
      <c r="BZ13" s="35"/>
      <c r="CA13" s="23"/>
      <c r="CB13" s="23"/>
      <c r="CC13" s="59"/>
    </row>
    <row r="14" spans="1:81" s="5" customFormat="1" ht="12.75" customHeight="1">
      <c r="A14" s="20">
        <f t="shared" si="1"/>
        <v>44181</v>
      </c>
      <c r="B14" s="21" t="s">
        <v>41</v>
      </c>
      <c r="C14" s="22"/>
      <c r="D14" s="47">
        <f>'[1]Замер U 16.12.20'!D14</f>
        <v>37.200000000000003</v>
      </c>
      <c r="E14" s="47">
        <f>'[1]Замер U 16.12.20'!E14</f>
        <v>37.200000000000003</v>
      </c>
      <c r="F14" s="47">
        <f>'[1]Замер U 16.12.20'!F14</f>
        <v>36.9</v>
      </c>
      <c r="G14" s="47">
        <f>'[1]Замер U 16.12.20'!G14</f>
        <v>36.9</v>
      </c>
      <c r="H14" s="47">
        <f>'[1]Замер U 16.12.20'!H14</f>
        <v>0</v>
      </c>
      <c r="I14" s="47">
        <f>'[1]Замер U 16.12.20'!I14</f>
        <v>0</v>
      </c>
      <c r="J14" s="47">
        <f>'[1]Замер U 16.12.20'!J14</f>
        <v>6.3</v>
      </c>
      <c r="K14" s="47">
        <f>'[1]Замер U 16.12.20'!K14</f>
        <v>6.3</v>
      </c>
      <c r="L14" s="47">
        <f>'[1]Замер U 16.12.20'!L14</f>
        <v>6.3</v>
      </c>
      <c r="M14" s="47">
        <f>'[1]Замер U 16.12.20'!M14</f>
        <v>6.2</v>
      </c>
      <c r="N14" s="47"/>
      <c r="O14" s="47">
        <f>'[1]Замер U 16.12.20'!O14</f>
        <v>37.1</v>
      </c>
      <c r="P14" s="47">
        <f>'[1]Замер U 16.12.20'!P14</f>
        <v>36.299999999999997</v>
      </c>
      <c r="Q14" s="35"/>
      <c r="R14" s="47">
        <f>'[1]Замер U 16.12.20'!R14</f>
        <v>37.1</v>
      </c>
      <c r="S14" s="47">
        <f>'[1]Замер U 16.12.20'!S14</f>
        <v>37.1</v>
      </c>
      <c r="T14" s="47">
        <f>'[1]Замер U 16.12.20'!T14</f>
        <v>37</v>
      </c>
      <c r="U14" s="47">
        <f>'[1]Замер U 16.12.20'!U14</f>
        <v>36.9</v>
      </c>
      <c r="V14" s="47">
        <f>'[1]Замер U 16.12.20'!V14</f>
        <v>6.3</v>
      </c>
      <c r="W14" s="47">
        <f>'[1]Замер U 16.12.20'!W14</f>
        <v>6.2</v>
      </c>
      <c r="X14" s="47">
        <f>'[1]Замер U 16.12.20'!X14</f>
        <v>0</v>
      </c>
      <c r="Y14" s="47">
        <f>'[1]Замер U 16.12.20'!Y14</f>
        <v>0</v>
      </c>
      <c r="Z14" s="23"/>
      <c r="AA14" s="47">
        <f>'[1]Замер U 16.12.20'!AA14</f>
        <v>37.1</v>
      </c>
      <c r="AB14" s="47">
        <f>'[1]Замер U 16.12.20'!AB14</f>
        <v>37.1</v>
      </c>
      <c r="AC14" s="47">
        <f>'[1]Замер U 16.12.20'!AC14</f>
        <v>37</v>
      </c>
      <c r="AD14" s="47">
        <f>'[1]Замер U 16.12.20'!AD14</f>
        <v>37</v>
      </c>
      <c r="AE14" s="47">
        <f>'[1]Замер U 16.12.20'!AE14</f>
        <v>6.3</v>
      </c>
      <c r="AF14" s="47">
        <f>'[1]Замер U 16.12.20'!AF14</f>
        <v>6.2</v>
      </c>
      <c r="AG14" s="47">
        <f>'[1]Замер U 16.12.20'!AG14</f>
        <v>0</v>
      </c>
      <c r="AH14" s="47">
        <f>'[1]Замер U 16.12.20'!AH14</f>
        <v>0</v>
      </c>
      <c r="AI14" s="23"/>
      <c r="AJ14" s="47">
        <f>'[1]Замер U 16.12.20'!AJ14</f>
        <v>37</v>
      </c>
      <c r="AK14" s="47">
        <f>'[1]Замер U 16.12.20'!AK14</f>
        <v>37</v>
      </c>
      <c r="AL14" s="47">
        <f>'[1]Замер U 16.12.20'!AL14</f>
        <v>36.6</v>
      </c>
      <c r="AM14" s="47">
        <f>'[1]Замер U 16.12.20'!AM14</f>
        <v>36.5</v>
      </c>
      <c r="AN14" s="47">
        <f>'[1]Замер U 16.12.20'!AN14</f>
        <v>6.2</v>
      </c>
      <c r="AO14" s="47">
        <f>'[1]Замер U 16.12.20'!AO14</f>
        <v>6.2</v>
      </c>
      <c r="AP14" s="47">
        <f>'[1]Замер U 16.12.20'!AP14</f>
        <v>0</v>
      </c>
      <c r="AQ14" s="47">
        <f>'[1]Замер U 16.12.20'!AQ14</f>
        <v>0</v>
      </c>
      <c r="AR14" s="23"/>
      <c r="AS14" s="47">
        <f>'[1]Замер U 16.12.20'!AS14</f>
        <v>6.1</v>
      </c>
      <c r="AT14" s="47">
        <f>'[1]Замер U 16.12.20'!AT14</f>
        <v>6.1</v>
      </c>
      <c r="AU14" s="23"/>
      <c r="AV14" s="47">
        <f>'[1]Замер U 16.12.20'!AV14</f>
        <v>6.1</v>
      </c>
      <c r="AW14" s="47">
        <f>'[1]Замер U 16.12.20'!AW14</f>
        <v>6.2</v>
      </c>
      <c r="AX14" s="47">
        <f>'[1]Замер U 16.12.20'!AX14</f>
        <v>37</v>
      </c>
      <c r="AY14" s="47">
        <f>'[1]Замер U 16.12.20'!AY14</f>
        <v>35.6</v>
      </c>
      <c r="AZ14" s="47">
        <f>'[1]Замер U 16.12.20'!AZ14</f>
        <v>35.6</v>
      </c>
      <c r="BA14" s="23"/>
      <c r="BB14" s="47">
        <f>'[1]Замер U 16.12.20'!BB14</f>
        <v>36.700000000000003</v>
      </c>
      <c r="BC14" s="47">
        <f>'[1]Замер U 16.12.20'!BC14</f>
        <v>36.700000000000003</v>
      </c>
      <c r="BD14" s="47">
        <f>'[1]Замер U 16.12.20'!BD14</f>
        <v>36.1</v>
      </c>
      <c r="BE14" s="47">
        <f>'[1]Замер U 16.12.20'!BE14</f>
        <v>36.200000000000003</v>
      </c>
      <c r="BF14" s="47">
        <f>'[1]Замер U 16.12.20'!BF14</f>
        <v>6.2</v>
      </c>
      <c r="BG14" s="47">
        <f>'[1]Замер U 16.12.20'!BG14</f>
        <v>6.2</v>
      </c>
      <c r="BH14" s="23"/>
      <c r="BI14" s="47">
        <f>'[1]Замер U 16.12.20'!BI14</f>
        <v>37.4</v>
      </c>
      <c r="BJ14" s="47">
        <f>'[1]Замер U 16.12.20'!BJ14</f>
        <v>37.4</v>
      </c>
      <c r="BK14" s="47">
        <f>'[1]Замер U 16.12.20'!BK14</f>
        <v>36.200000000000003</v>
      </c>
      <c r="BL14" s="47">
        <f>'[1]Замер U 16.12.20'!BL14</f>
        <v>37.4</v>
      </c>
      <c r="BM14" s="23"/>
      <c r="BN14" s="47">
        <f>'[1]Замер U 16.12.20'!BN14</f>
        <v>116.1</v>
      </c>
      <c r="BO14" s="47">
        <f>'[1]Замер U 16.12.20'!BO14</f>
        <v>115.6</v>
      </c>
      <c r="BP14" s="23"/>
      <c r="BQ14" s="47">
        <f>'[1]Замер U 16.12.20'!BQ14</f>
        <v>36.4</v>
      </c>
      <c r="BR14" s="47">
        <f>'[1]Замер U 16.12.20'!BR14</f>
        <v>36.299999999999997</v>
      </c>
      <c r="BS14" s="47">
        <f>'[1]Замер U 16.12.20'!BS14</f>
        <v>36.200000000000003</v>
      </c>
      <c r="BT14" s="47">
        <f>'[1]Замер U 16.12.20'!BT14</f>
        <v>37.4</v>
      </c>
      <c r="BU14" s="47">
        <f>'[1]Замер U 16.12.20'!BU14</f>
        <v>6.3</v>
      </c>
      <c r="BV14" s="47">
        <f>'[1]Замер U 16.12.20'!BV14</f>
        <v>6.4</v>
      </c>
      <c r="BW14" s="47">
        <f>'[1]Замер U 16.12.20'!BW14</f>
        <v>0</v>
      </c>
      <c r="BX14" s="47">
        <f>'[1]Замер U 16.12.20'!BX14</f>
        <v>0</v>
      </c>
      <c r="BY14" s="23"/>
      <c r="BZ14" s="35"/>
      <c r="CA14" s="23"/>
      <c r="CB14" s="23"/>
      <c r="CC14" s="59"/>
    </row>
    <row r="15" spans="1:81" s="5" customFormat="1">
      <c r="A15" s="20">
        <f t="shared" si="1"/>
        <v>44181</v>
      </c>
      <c r="B15" s="21" t="s">
        <v>42</v>
      </c>
      <c r="C15" s="22"/>
      <c r="D15" s="47">
        <f>'[1]Замер U 16.12.20'!D15</f>
        <v>37.1</v>
      </c>
      <c r="E15" s="47">
        <f>'[1]Замер U 16.12.20'!E15</f>
        <v>37.200000000000003</v>
      </c>
      <c r="F15" s="47">
        <f>'[1]Замер U 16.12.20'!F15</f>
        <v>36.9</v>
      </c>
      <c r="G15" s="47">
        <f>'[1]Замер U 16.12.20'!G15</f>
        <v>36.9</v>
      </c>
      <c r="H15" s="47">
        <f>'[1]Замер U 16.12.20'!H15</f>
        <v>0</v>
      </c>
      <c r="I15" s="47">
        <f>'[1]Замер U 16.12.20'!I15</f>
        <v>0</v>
      </c>
      <c r="J15" s="47">
        <f>'[1]Замер U 16.12.20'!J15</f>
        <v>6.3</v>
      </c>
      <c r="K15" s="47">
        <f>'[1]Замер U 16.12.20'!K15</f>
        <v>6.3</v>
      </c>
      <c r="L15" s="47">
        <f>'[1]Замер U 16.12.20'!L15</f>
        <v>6.3</v>
      </c>
      <c r="M15" s="47">
        <f>'[1]Замер U 16.12.20'!M15</f>
        <v>6.2</v>
      </c>
      <c r="N15" s="47"/>
      <c r="O15" s="47">
        <f>'[1]Замер U 16.12.20'!O15</f>
        <v>37.1</v>
      </c>
      <c r="P15" s="47">
        <f>'[1]Замер U 16.12.20'!P15</f>
        <v>36.299999999999997</v>
      </c>
      <c r="Q15" s="35"/>
      <c r="R15" s="47">
        <f>'[1]Замер U 16.12.20'!R15</f>
        <v>37.1</v>
      </c>
      <c r="S15" s="47">
        <f>'[1]Замер U 16.12.20'!S15</f>
        <v>37.1</v>
      </c>
      <c r="T15" s="47">
        <f>'[1]Замер U 16.12.20'!T15</f>
        <v>37</v>
      </c>
      <c r="U15" s="47">
        <f>'[1]Замер U 16.12.20'!U15</f>
        <v>36.9</v>
      </c>
      <c r="V15" s="47">
        <f>'[1]Замер U 16.12.20'!V15</f>
        <v>6.3</v>
      </c>
      <c r="W15" s="47">
        <f>'[1]Замер U 16.12.20'!W15</f>
        <v>6.2</v>
      </c>
      <c r="X15" s="47">
        <f>'[1]Замер U 16.12.20'!X15</f>
        <v>0</v>
      </c>
      <c r="Y15" s="47">
        <f>'[1]Замер U 16.12.20'!Y15</f>
        <v>0</v>
      </c>
      <c r="Z15" s="23"/>
      <c r="AA15" s="47">
        <f>'[1]Замер U 16.12.20'!AA15</f>
        <v>37.1</v>
      </c>
      <c r="AB15" s="47">
        <f>'[1]Замер U 16.12.20'!AB15</f>
        <v>37.1</v>
      </c>
      <c r="AC15" s="47">
        <f>'[1]Замер U 16.12.20'!AC15</f>
        <v>37</v>
      </c>
      <c r="AD15" s="47">
        <f>'[1]Замер U 16.12.20'!AD15</f>
        <v>37</v>
      </c>
      <c r="AE15" s="47">
        <f>'[1]Замер U 16.12.20'!AE15</f>
        <v>6.3</v>
      </c>
      <c r="AF15" s="47">
        <f>'[1]Замер U 16.12.20'!AF15</f>
        <v>6.2</v>
      </c>
      <c r="AG15" s="47">
        <f>'[1]Замер U 16.12.20'!AG15</f>
        <v>0</v>
      </c>
      <c r="AH15" s="47">
        <f>'[1]Замер U 16.12.20'!AH15</f>
        <v>0</v>
      </c>
      <c r="AI15" s="23"/>
      <c r="AJ15" s="47">
        <f>'[1]Замер U 16.12.20'!AJ15</f>
        <v>36.9</v>
      </c>
      <c r="AK15" s="47">
        <f>'[1]Замер U 16.12.20'!AK15</f>
        <v>37</v>
      </c>
      <c r="AL15" s="47">
        <f>'[1]Замер U 16.12.20'!AL15</f>
        <v>36.5</v>
      </c>
      <c r="AM15" s="47">
        <f>'[1]Замер U 16.12.20'!AM15</f>
        <v>36.5</v>
      </c>
      <c r="AN15" s="47">
        <f>'[1]Замер U 16.12.20'!AN15</f>
        <v>6.2</v>
      </c>
      <c r="AO15" s="47">
        <f>'[1]Замер U 16.12.20'!AO15</f>
        <v>6.2</v>
      </c>
      <c r="AP15" s="47">
        <f>'[1]Замер U 16.12.20'!AP15</f>
        <v>0</v>
      </c>
      <c r="AQ15" s="47">
        <f>'[1]Замер U 16.12.20'!AQ15</f>
        <v>0</v>
      </c>
      <c r="AR15" s="23"/>
      <c r="AS15" s="47">
        <f>'[1]Замер U 16.12.20'!AS15</f>
        <v>6.1</v>
      </c>
      <c r="AT15" s="47">
        <f>'[1]Замер U 16.12.20'!AT15</f>
        <v>6.1</v>
      </c>
      <c r="AU15" s="23"/>
      <c r="AV15" s="47">
        <f>'[1]Замер U 16.12.20'!AV15</f>
        <v>6.1</v>
      </c>
      <c r="AW15" s="47">
        <f>'[1]Замер U 16.12.20'!AW15</f>
        <v>6.2</v>
      </c>
      <c r="AX15" s="47">
        <f>'[1]Замер U 16.12.20'!AX15</f>
        <v>36.9</v>
      </c>
      <c r="AY15" s="47">
        <f>'[1]Замер U 16.12.20'!AY15</f>
        <v>35.6</v>
      </c>
      <c r="AZ15" s="47">
        <f>'[1]Замер U 16.12.20'!AZ15</f>
        <v>35.6</v>
      </c>
      <c r="BA15" s="23"/>
      <c r="BB15" s="47">
        <f>'[1]Замер U 16.12.20'!BB15</f>
        <v>36.700000000000003</v>
      </c>
      <c r="BC15" s="47">
        <f>'[1]Замер U 16.12.20'!BC15</f>
        <v>36.700000000000003</v>
      </c>
      <c r="BD15" s="47">
        <f>'[1]Замер U 16.12.20'!BD15</f>
        <v>36.1</v>
      </c>
      <c r="BE15" s="47">
        <f>'[1]Замер U 16.12.20'!BE15</f>
        <v>36.200000000000003</v>
      </c>
      <c r="BF15" s="47">
        <f>'[1]Замер U 16.12.20'!BF15</f>
        <v>6.2</v>
      </c>
      <c r="BG15" s="47">
        <f>'[1]Замер U 16.12.20'!BG15</f>
        <v>6.2</v>
      </c>
      <c r="BH15" s="23"/>
      <c r="BI15" s="47">
        <f>'[1]Замер U 16.12.20'!BI15</f>
        <v>37.4</v>
      </c>
      <c r="BJ15" s="47">
        <f>'[1]Замер U 16.12.20'!BJ15</f>
        <v>37.4</v>
      </c>
      <c r="BK15" s="47">
        <f>'[1]Замер U 16.12.20'!BK15</f>
        <v>36.1</v>
      </c>
      <c r="BL15" s="47">
        <f>'[1]Замер U 16.12.20'!BL15</f>
        <v>37.299999999999997</v>
      </c>
      <c r="BM15" s="23"/>
      <c r="BN15" s="47">
        <f>'[1]Замер U 16.12.20'!BN15</f>
        <v>116</v>
      </c>
      <c r="BO15" s="47">
        <f>'[1]Замер U 16.12.20'!BO15</f>
        <v>115.5</v>
      </c>
      <c r="BP15" s="23"/>
      <c r="BQ15" s="47">
        <f>'[1]Замер U 16.12.20'!BQ15</f>
        <v>36.4</v>
      </c>
      <c r="BR15" s="47">
        <f>'[1]Замер U 16.12.20'!BR15</f>
        <v>36.299999999999997</v>
      </c>
      <c r="BS15" s="47">
        <f>'[1]Замер U 16.12.20'!BS15</f>
        <v>36.1</v>
      </c>
      <c r="BT15" s="47">
        <f>'[1]Замер U 16.12.20'!BT15</f>
        <v>37.299999999999997</v>
      </c>
      <c r="BU15" s="47">
        <f>'[1]Замер U 16.12.20'!BU15</f>
        <v>6.3</v>
      </c>
      <c r="BV15" s="47">
        <f>'[1]Замер U 16.12.20'!BV15</f>
        <v>6.4</v>
      </c>
      <c r="BW15" s="47">
        <f>'[1]Замер U 16.12.20'!BW15</f>
        <v>0</v>
      </c>
      <c r="BX15" s="47">
        <f>'[1]Замер U 16.12.20'!BX15</f>
        <v>0</v>
      </c>
      <c r="BY15" s="23"/>
      <c r="BZ15" s="35"/>
      <c r="CA15" s="23"/>
      <c r="CB15" s="23"/>
      <c r="CC15" s="59"/>
    </row>
    <row r="16" spans="1:81" s="5" customFormat="1">
      <c r="A16" s="20">
        <f t="shared" si="1"/>
        <v>44181</v>
      </c>
      <c r="B16" s="21" t="s">
        <v>43</v>
      </c>
      <c r="C16" s="22"/>
      <c r="D16" s="47">
        <f>'[1]Замер U 16.12.20'!D16</f>
        <v>37.1</v>
      </c>
      <c r="E16" s="47">
        <f>'[1]Замер U 16.12.20'!E16</f>
        <v>37.200000000000003</v>
      </c>
      <c r="F16" s="47">
        <f>'[1]Замер U 16.12.20'!F16</f>
        <v>36.799999999999997</v>
      </c>
      <c r="G16" s="47">
        <f>'[1]Замер U 16.12.20'!G16</f>
        <v>36.799999999999997</v>
      </c>
      <c r="H16" s="47">
        <f>'[1]Замер U 16.12.20'!H16</f>
        <v>0</v>
      </c>
      <c r="I16" s="47">
        <f>'[1]Замер U 16.12.20'!I16</f>
        <v>0</v>
      </c>
      <c r="J16" s="47">
        <f>'[1]Замер U 16.12.20'!J16</f>
        <v>6.3</v>
      </c>
      <c r="K16" s="47">
        <f>'[1]Замер U 16.12.20'!K16</f>
        <v>6.3</v>
      </c>
      <c r="L16" s="47">
        <f>'[1]Замер U 16.12.20'!L16</f>
        <v>6.3</v>
      </c>
      <c r="M16" s="47">
        <f>'[1]Замер U 16.12.20'!M16</f>
        <v>6.2</v>
      </c>
      <c r="N16" s="47"/>
      <c r="O16" s="47">
        <f>'[1]Замер U 16.12.20'!O16</f>
        <v>37</v>
      </c>
      <c r="P16" s="47">
        <f>'[1]Замер U 16.12.20'!P16</f>
        <v>36.299999999999997</v>
      </c>
      <c r="Q16" s="35"/>
      <c r="R16" s="47">
        <f>'[1]Замер U 16.12.20'!R16</f>
        <v>37</v>
      </c>
      <c r="S16" s="47">
        <f>'[1]Замер U 16.12.20'!S16</f>
        <v>37</v>
      </c>
      <c r="T16" s="47">
        <f>'[1]Замер U 16.12.20'!T16</f>
        <v>37</v>
      </c>
      <c r="U16" s="47">
        <f>'[1]Замер U 16.12.20'!U16</f>
        <v>36.9</v>
      </c>
      <c r="V16" s="47">
        <f>'[1]Замер U 16.12.20'!V16</f>
        <v>6.3</v>
      </c>
      <c r="W16" s="47">
        <f>'[1]Замер U 16.12.20'!W16</f>
        <v>6.2</v>
      </c>
      <c r="X16" s="47">
        <f>'[1]Замер U 16.12.20'!X16</f>
        <v>0</v>
      </c>
      <c r="Y16" s="47">
        <f>'[1]Замер U 16.12.20'!Y16</f>
        <v>0</v>
      </c>
      <c r="Z16" s="23"/>
      <c r="AA16" s="47">
        <f>'[1]Замер U 16.12.20'!AA16</f>
        <v>37</v>
      </c>
      <c r="AB16" s="47">
        <f>'[1]Замер U 16.12.20'!AB16</f>
        <v>37</v>
      </c>
      <c r="AC16" s="47">
        <f>'[1]Замер U 16.12.20'!AC16</f>
        <v>37</v>
      </c>
      <c r="AD16" s="47">
        <f>'[1]Замер U 16.12.20'!AD16</f>
        <v>37</v>
      </c>
      <c r="AE16" s="47">
        <f>'[1]Замер U 16.12.20'!AE16</f>
        <v>6.3</v>
      </c>
      <c r="AF16" s="47">
        <f>'[1]Замер U 16.12.20'!AF16</f>
        <v>6.2</v>
      </c>
      <c r="AG16" s="47">
        <f>'[1]Замер U 16.12.20'!AG16</f>
        <v>0</v>
      </c>
      <c r="AH16" s="47">
        <f>'[1]Замер U 16.12.20'!AH16</f>
        <v>0</v>
      </c>
      <c r="AI16" s="23"/>
      <c r="AJ16" s="47">
        <f>'[1]Замер U 16.12.20'!AJ16</f>
        <v>37</v>
      </c>
      <c r="AK16" s="47">
        <f>'[1]Замер U 16.12.20'!AK16</f>
        <v>37</v>
      </c>
      <c r="AL16" s="47">
        <f>'[1]Замер U 16.12.20'!AL16</f>
        <v>36.5</v>
      </c>
      <c r="AM16" s="47">
        <f>'[1]Замер U 16.12.20'!AM16</f>
        <v>36.5</v>
      </c>
      <c r="AN16" s="47">
        <f>'[1]Замер U 16.12.20'!AN16</f>
        <v>6.2</v>
      </c>
      <c r="AO16" s="47">
        <f>'[1]Замер U 16.12.20'!AO16</f>
        <v>6.2</v>
      </c>
      <c r="AP16" s="47">
        <f>'[1]Замер U 16.12.20'!AP16</f>
        <v>0</v>
      </c>
      <c r="AQ16" s="47">
        <f>'[1]Замер U 16.12.20'!AQ16</f>
        <v>0</v>
      </c>
      <c r="AR16" s="23"/>
      <c r="AS16" s="47">
        <f>'[1]Замер U 16.12.20'!AS16</f>
        <v>6.1</v>
      </c>
      <c r="AT16" s="47">
        <f>'[1]Замер U 16.12.20'!AT16</f>
        <v>6.1</v>
      </c>
      <c r="AU16" s="23"/>
      <c r="AV16" s="47">
        <f>'[1]Замер U 16.12.20'!AV16</f>
        <v>6.1</v>
      </c>
      <c r="AW16" s="47">
        <f>'[1]Замер U 16.12.20'!AW16</f>
        <v>6.2</v>
      </c>
      <c r="AX16" s="47">
        <f>'[1]Замер U 16.12.20'!AX16</f>
        <v>36.9</v>
      </c>
      <c r="AY16" s="47">
        <f>'[1]Замер U 16.12.20'!AY16</f>
        <v>35.6</v>
      </c>
      <c r="AZ16" s="47">
        <f>'[1]Замер U 16.12.20'!AZ16</f>
        <v>35.6</v>
      </c>
      <c r="BA16" s="23"/>
      <c r="BB16" s="47">
        <f>'[1]Замер U 16.12.20'!BB16</f>
        <v>36.700000000000003</v>
      </c>
      <c r="BC16" s="47">
        <f>'[1]Замер U 16.12.20'!BC16</f>
        <v>36.6</v>
      </c>
      <c r="BD16" s="47">
        <f>'[1]Замер U 16.12.20'!BD16</f>
        <v>36.200000000000003</v>
      </c>
      <c r="BE16" s="47">
        <f>'[1]Замер U 16.12.20'!BE16</f>
        <v>36.200000000000003</v>
      </c>
      <c r="BF16" s="47">
        <f>'[1]Замер U 16.12.20'!BF16</f>
        <v>6.2</v>
      </c>
      <c r="BG16" s="47">
        <f>'[1]Замер U 16.12.20'!BG16</f>
        <v>6.2</v>
      </c>
      <c r="BH16" s="23"/>
      <c r="BI16" s="47">
        <f>'[1]Замер U 16.12.20'!BI16</f>
        <v>37.4</v>
      </c>
      <c r="BJ16" s="47">
        <f>'[1]Замер U 16.12.20'!BJ16</f>
        <v>37.4</v>
      </c>
      <c r="BK16" s="47">
        <f>'[1]Замер U 16.12.20'!BK16</f>
        <v>36.1</v>
      </c>
      <c r="BL16" s="47">
        <f>'[1]Замер U 16.12.20'!BL16</f>
        <v>37.299999999999997</v>
      </c>
      <c r="BM16" s="23"/>
      <c r="BN16" s="47">
        <f>'[1]Замер U 16.12.20'!BN16</f>
        <v>116</v>
      </c>
      <c r="BO16" s="47">
        <f>'[1]Замер U 16.12.20'!BO16</f>
        <v>115.6</v>
      </c>
      <c r="BP16" s="23"/>
      <c r="BQ16" s="47">
        <f>'[1]Замер U 16.12.20'!BQ16</f>
        <v>36.5</v>
      </c>
      <c r="BR16" s="47">
        <f>'[1]Замер U 16.12.20'!BR16</f>
        <v>36.299999999999997</v>
      </c>
      <c r="BS16" s="47">
        <f>'[1]Замер U 16.12.20'!BS16</f>
        <v>36.1</v>
      </c>
      <c r="BT16" s="47">
        <f>'[1]Замер U 16.12.20'!BT16</f>
        <v>37.299999999999997</v>
      </c>
      <c r="BU16" s="47">
        <f>'[1]Замер U 16.12.20'!BU16</f>
        <v>6.3</v>
      </c>
      <c r="BV16" s="47">
        <f>'[1]Замер U 16.12.20'!BV16</f>
        <v>6.4</v>
      </c>
      <c r="BW16" s="47">
        <f>'[1]Замер U 16.12.20'!BW16</f>
        <v>0</v>
      </c>
      <c r="BX16" s="47">
        <f>'[1]Замер U 16.12.20'!BX16</f>
        <v>0</v>
      </c>
      <c r="BY16" s="23"/>
      <c r="BZ16" s="35"/>
      <c r="CA16" s="23"/>
      <c r="CB16" s="23"/>
      <c r="CC16" s="59"/>
    </row>
    <row r="17" spans="1:82" s="5" customFormat="1">
      <c r="A17" s="20">
        <f t="shared" si="1"/>
        <v>44181</v>
      </c>
      <c r="B17" s="21" t="s">
        <v>44</v>
      </c>
      <c r="C17" s="22"/>
      <c r="D17" s="47">
        <f>'[1]Замер U 16.12.20'!D17</f>
        <v>37.1</v>
      </c>
      <c r="E17" s="47">
        <f>'[1]Замер U 16.12.20'!E17</f>
        <v>37.200000000000003</v>
      </c>
      <c r="F17" s="47">
        <f>'[1]Замер U 16.12.20'!F17</f>
        <v>36.799999999999997</v>
      </c>
      <c r="G17" s="47">
        <f>'[1]Замер U 16.12.20'!G17</f>
        <v>36.799999999999997</v>
      </c>
      <c r="H17" s="47">
        <f>'[1]Замер U 16.12.20'!H17</f>
        <v>0</v>
      </c>
      <c r="I17" s="47">
        <f>'[1]Замер U 16.12.20'!I17</f>
        <v>0</v>
      </c>
      <c r="J17" s="47">
        <f>'[1]Замер U 16.12.20'!J17</f>
        <v>6.3</v>
      </c>
      <c r="K17" s="47">
        <f>'[1]Замер U 16.12.20'!K17</f>
        <v>6.3</v>
      </c>
      <c r="L17" s="47">
        <f>'[1]Замер U 16.12.20'!L17</f>
        <v>6.3</v>
      </c>
      <c r="M17" s="47">
        <f>'[1]Замер U 16.12.20'!M17</f>
        <v>6.2</v>
      </c>
      <c r="N17" s="47"/>
      <c r="O17" s="47">
        <f>'[1]Замер U 16.12.20'!O17</f>
        <v>37</v>
      </c>
      <c r="P17" s="47">
        <f>'[1]Замер U 16.12.20'!P17</f>
        <v>36.299999999999997</v>
      </c>
      <c r="Q17" s="35"/>
      <c r="R17" s="47">
        <f>'[1]Замер U 16.12.20'!R17</f>
        <v>37</v>
      </c>
      <c r="S17" s="47">
        <f>'[1]Замер U 16.12.20'!S17</f>
        <v>37</v>
      </c>
      <c r="T17" s="47">
        <f>'[1]Замер U 16.12.20'!T17</f>
        <v>37</v>
      </c>
      <c r="U17" s="47">
        <f>'[1]Замер U 16.12.20'!U17</f>
        <v>36.9</v>
      </c>
      <c r="V17" s="47">
        <f>'[1]Замер U 16.12.20'!V17</f>
        <v>6.3</v>
      </c>
      <c r="W17" s="47">
        <f>'[1]Замер U 16.12.20'!W17</f>
        <v>6.2</v>
      </c>
      <c r="X17" s="47">
        <f>'[1]Замер U 16.12.20'!X17</f>
        <v>0</v>
      </c>
      <c r="Y17" s="47">
        <f>'[1]Замер U 16.12.20'!Y17</f>
        <v>0</v>
      </c>
      <c r="Z17" s="23"/>
      <c r="AA17" s="47">
        <f>'[1]Замер U 16.12.20'!AA17</f>
        <v>37</v>
      </c>
      <c r="AB17" s="47">
        <f>'[1]Замер U 16.12.20'!AB17</f>
        <v>37</v>
      </c>
      <c r="AC17" s="47">
        <f>'[1]Замер U 16.12.20'!AC17</f>
        <v>37</v>
      </c>
      <c r="AD17" s="47">
        <f>'[1]Замер U 16.12.20'!AD17</f>
        <v>36.9</v>
      </c>
      <c r="AE17" s="47">
        <f>'[1]Замер U 16.12.20'!AE17</f>
        <v>6.3</v>
      </c>
      <c r="AF17" s="47">
        <f>'[1]Замер U 16.12.20'!AF17</f>
        <v>6.2</v>
      </c>
      <c r="AG17" s="47">
        <f>'[1]Замер U 16.12.20'!AG17</f>
        <v>0</v>
      </c>
      <c r="AH17" s="47">
        <f>'[1]Замер U 16.12.20'!AH17</f>
        <v>0</v>
      </c>
      <c r="AI17" s="23"/>
      <c r="AJ17" s="47">
        <f>'[1]Замер U 16.12.20'!AJ17</f>
        <v>36.9</v>
      </c>
      <c r="AK17" s="47">
        <f>'[1]Замер U 16.12.20'!AK17</f>
        <v>37</v>
      </c>
      <c r="AL17" s="47">
        <f>'[1]Замер U 16.12.20'!AL17</f>
        <v>36.6</v>
      </c>
      <c r="AM17" s="47">
        <f>'[1]Замер U 16.12.20'!AM17</f>
        <v>36.5</v>
      </c>
      <c r="AN17" s="47">
        <f>'[1]Замер U 16.12.20'!AN17</f>
        <v>6.2</v>
      </c>
      <c r="AO17" s="47">
        <f>'[1]Замер U 16.12.20'!AO17</f>
        <v>6.2</v>
      </c>
      <c r="AP17" s="47">
        <f>'[1]Замер U 16.12.20'!AP17</f>
        <v>0</v>
      </c>
      <c r="AQ17" s="47">
        <f>'[1]Замер U 16.12.20'!AQ17</f>
        <v>0</v>
      </c>
      <c r="AR17" s="23"/>
      <c r="AS17" s="47">
        <f>'[1]Замер U 16.12.20'!AS17</f>
        <v>6.1</v>
      </c>
      <c r="AT17" s="47">
        <f>'[1]Замер U 16.12.20'!AT17</f>
        <v>6.1</v>
      </c>
      <c r="AU17" s="23"/>
      <c r="AV17" s="47">
        <f>'[1]Замер U 16.12.20'!AV17</f>
        <v>6.1</v>
      </c>
      <c r="AW17" s="47">
        <f>'[1]Замер U 16.12.20'!AW17</f>
        <v>6.2</v>
      </c>
      <c r="AX17" s="47">
        <f>'[1]Замер U 16.12.20'!AX17</f>
        <v>36.9</v>
      </c>
      <c r="AY17" s="47">
        <f>'[1]Замер U 16.12.20'!AY17</f>
        <v>35.6</v>
      </c>
      <c r="AZ17" s="47">
        <f>'[1]Замер U 16.12.20'!AZ17</f>
        <v>35.6</v>
      </c>
      <c r="BA17" s="23"/>
      <c r="BB17" s="47">
        <f>'[1]Замер U 16.12.20'!BB17</f>
        <v>36.700000000000003</v>
      </c>
      <c r="BC17" s="47">
        <f>'[1]Замер U 16.12.20'!BC17</f>
        <v>36.6</v>
      </c>
      <c r="BD17" s="47">
        <f>'[1]Замер U 16.12.20'!BD17</f>
        <v>36.1</v>
      </c>
      <c r="BE17" s="47">
        <f>'[1]Замер U 16.12.20'!BE17</f>
        <v>36.1</v>
      </c>
      <c r="BF17" s="47">
        <f>'[1]Замер U 16.12.20'!BF17</f>
        <v>6.2</v>
      </c>
      <c r="BG17" s="47">
        <f>'[1]Замер U 16.12.20'!BG17</f>
        <v>6.2</v>
      </c>
      <c r="BH17" s="23"/>
      <c r="BI17" s="47">
        <f>'[1]Замер U 16.12.20'!BI17</f>
        <v>37.4</v>
      </c>
      <c r="BJ17" s="47">
        <f>'[1]Замер U 16.12.20'!BJ17</f>
        <v>37.4</v>
      </c>
      <c r="BK17" s="47">
        <f>'[1]Замер U 16.12.20'!BK17</f>
        <v>36.1</v>
      </c>
      <c r="BL17" s="47">
        <f>'[1]Замер U 16.12.20'!BL17</f>
        <v>37.299999999999997</v>
      </c>
      <c r="BM17" s="23"/>
      <c r="BN17" s="47">
        <f>'[1]Замер U 16.12.20'!BN17</f>
        <v>116</v>
      </c>
      <c r="BO17" s="47">
        <f>'[1]Замер U 16.12.20'!BO17</f>
        <v>115.6</v>
      </c>
      <c r="BP17" s="23"/>
      <c r="BQ17" s="47">
        <f>'[1]Замер U 16.12.20'!BQ17</f>
        <v>36.4</v>
      </c>
      <c r="BR17" s="47">
        <f>'[1]Замер U 16.12.20'!BR17</f>
        <v>36.200000000000003</v>
      </c>
      <c r="BS17" s="47">
        <f>'[1]Замер U 16.12.20'!BS17</f>
        <v>36.1</v>
      </c>
      <c r="BT17" s="47">
        <f>'[1]Замер U 16.12.20'!BT17</f>
        <v>37.299999999999997</v>
      </c>
      <c r="BU17" s="47">
        <f>'[1]Замер U 16.12.20'!BU17</f>
        <v>6.3</v>
      </c>
      <c r="BV17" s="47">
        <f>'[1]Замер U 16.12.20'!BV17</f>
        <v>6.4</v>
      </c>
      <c r="BW17" s="47">
        <f>'[1]Замер U 16.12.20'!BW17</f>
        <v>0</v>
      </c>
      <c r="BX17" s="47">
        <f>'[1]Замер U 16.12.20'!BX17</f>
        <v>0</v>
      </c>
      <c r="BY17" s="23"/>
      <c r="BZ17" s="35"/>
      <c r="CA17" s="23"/>
      <c r="CB17" s="23"/>
      <c r="CC17" s="59"/>
    </row>
    <row r="18" spans="1:82" s="5" customFormat="1">
      <c r="A18" s="20">
        <f t="shared" si="1"/>
        <v>44181</v>
      </c>
      <c r="B18" s="34" t="s">
        <v>45</v>
      </c>
      <c r="C18" s="22"/>
      <c r="D18" s="47">
        <f>'[1]Замер U 16.12.20'!D18</f>
        <v>37.1</v>
      </c>
      <c r="E18" s="47">
        <f>'[1]Замер U 16.12.20'!E18</f>
        <v>37.1</v>
      </c>
      <c r="F18" s="47">
        <f>'[1]Замер U 16.12.20'!F18</f>
        <v>36.799999999999997</v>
      </c>
      <c r="G18" s="47">
        <f>'[1]Замер U 16.12.20'!G18</f>
        <v>36.799999999999997</v>
      </c>
      <c r="H18" s="47">
        <f>'[1]Замер U 16.12.20'!H18</f>
        <v>0</v>
      </c>
      <c r="I18" s="47">
        <f>'[1]Замер U 16.12.20'!I18</f>
        <v>0</v>
      </c>
      <c r="J18" s="47">
        <f>'[1]Замер U 16.12.20'!J18</f>
        <v>6.3</v>
      </c>
      <c r="K18" s="47">
        <f>'[1]Замер U 16.12.20'!K18</f>
        <v>6.3</v>
      </c>
      <c r="L18" s="47">
        <f>'[1]Замер U 16.12.20'!L18</f>
        <v>6.3</v>
      </c>
      <c r="M18" s="47">
        <f>'[1]Замер U 16.12.20'!M18</f>
        <v>6.2</v>
      </c>
      <c r="N18" s="47"/>
      <c r="O18" s="47">
        <f>'[1]Замер U 16.12.20'!O18</f>
        <v>37</v>
      </c>
      <c r="P18" s="47">
        <f>'[1]Замер U 16.12.20'!P18</f>
        <v>36.299999999999997</v>
      </c>
      <c r="Q18" s="35"/>
      <c r="R18" s="47">
        <f>'[1]Замер U 16.12.20'!R18</f>
        <v>37</v>
      </c>
      <c r="S18" s="47">
        <f>'[1]Замер U 16.12.20'!S18</f>
        <v>37</v>
      </c>
      <c r="T18" s="47">
        <f>'[1]Замер U 16.12.20'!T18</f>
        <v>36.9</v>
      </c>
      <c r="U18" s="47">
        <f>'[1]Замер U 16.12.20'!U18</f>
        <v>36.9</v>
      </c>
      <c r="V18" s="47">
        <f>'[1]Замер U 16.12.20'!V18</f>
        <v>6.3</v>
      </c>
      <c r="W18" s="47">
        <f>'[1]Замер U 16.12.20'!W18</f>
        <v>6.2</v>
      </c>
      <c r="X18" s="47">
        <f>'[1]Замер U 16.12.20'!X18</f>
        <v>0</v>
      </c>
      <c r="Y18" s="47">
        <f>'[1]Замер U 16.12.20'!Y18</f>
        <v>0</v>
      </c>
      <c r="Z18" s="23"/>
      <c r="AA18" s="47">
        <f>'[1]Замер U 16.12.20'!AA18</f>
        <v>37</v>
      </c>
      <c r="AB18" s="47">
        <f>'[1]Замер U 16.12.20'!AB18</f>
        <v>37</v>
      </c>
      <c r="AC18" s="47">
        <f>'[1]Замер U 16.12.20'!AC18</f>
        <v>36.9</v>
      </c>
      <c r="AD18" s="47">
        <f>'[1]Замер U 16.12.20'!AD18</f>
        <v>36.9</v>
      </c>
      <c r="AE18" s="47">
        <f>'[1]Замер U 16.12.20'!AE18</f>
        <v>6.3</v>
      </c>
      <c r="AF18" s="47">
        <f>'[1]Замер U 16.12.20'!AF18</f>
        <v>6.2</v>
      </c>
      <c r="AG18" s="47">
        <f>'[1]Замер U 16.12.20'!AG18</f>
        <v>0</v>
      </c>
      <c r="AH18" s="47">
        <f>'[1]Замер U 16.12.20'!AH18</f>
        <v>0</v>
      </c>
      <c r="AI18" s="23"/>
      <c r="AJ18" s="47">
        <f>'[1]Замер U 16.12.20'!AJ18</f>
        <v>36.9</v>
      </c>
      <c r="AK18" s="47">
        <f>'[1]Замер U 16.12.20'!AK18</f>
        <v>36.9</v>
      </c>
      <c r="AL18" s="47">
        <f>'[1]Замер U 16.12.20'!AL18</f>
        <v>36.5</v>
      </c>
      <c r="AM18" s="47">
        <f>'[1]Замер U 16.12.20'!AM18</f>
        <v>36.5</v>
      </c>
      <c r="AN18" s="47">
        <f>'[1]Замер U 16.12.20'!AN18</f>
        <v>6.2</v>
      </c>
      <c r="AO18" s="47">
        <f>'[1]Замер U 16.12.20'!AO18</f>
        <v>6.2</v>
      </c>
      <c r="AP18" s="47">
        <f>'[1]Замер U 16.12.20'!AP18</f>
        <v>0</v>
      </c>
      <c r="AQ18" s="47">
        <f>'[1]Замер U 16.12.20'!AQ18</f>
        <v>0</v>
      </c>
      <c r="AR18" s="23"/>
      <c r="AS18" s="47">
        <f>'[1]Замер U 16.12.20'!AS18</f>
        <v>6.2</v>
      </c>
      <c r="AT18" s="47">
        <f>'[1]Замер U 16.12.20'!AT18</f>
        <v>6.2</v>
      </c>
      <c r="AU18" s="23"/>
      <c r="AV18" s="47">
        <f>'[1]Замер U 16.12.20'!AV18</f>
        <v>6.1</v>
      </c>
      <c r="AW18" s="47">
        <f>'[1]Замер U 16.12.20'!AW18</f>
        <v>6.3</v>
      </c>
      <c r="AX18" s="47">
        <f>'[1]Замер U 16.12.20'!AX18</f>
        <v>36.9</v>
      </c>
      <c r="AY18" s="47">
        <f>'[1]Замер U 16.12.20'!AY18</f>
        <v>35.6</v>
      </c>
      <c r="AZ18" s="47">
        <f>'[1]Замер U 16.12.20'!AZ18</f>
        <v>35.6</v>
      </c>
      <c r="BA18" s="23"/>
      <c r="BB18" s="47">
        <f>'[1]Замер U 16.12.20'!BB18</f>
        <v>36.6</v>
      </c>
      <c r="BC18" s="47">
        <f>'[1]Замер U 16.12.20'!BC18</f>
        <v>36.6</v>
      </c>
      <c r="BD18" s="47">
        <f>'[1]Замер U 16.12.20'!BD18</f>
        <v>36.1</v>
      </c>
      <c r="BE18" s="47">
        <f>'[1]Замер U 16.12.20'!BE18</f>
        <v>36.1</v>
      </c>
      <c r="BF18" s="47">
        <f>'[1]Замер U 16.12.20'!BF18</f>
        <v>6.2</v>
      </c>
      <c r="BG18" s="47">
        <f>'[1]Замер U 16.12.20'!BG18</f>
        <v>6.2</v>
      </c>
      <c r="BH18" s="23"/>
      <c r="BI18" s="47">
        <f>'[1]Замер U 16.12.20'!BI18</f>
        <v>37.4</v>
      </c>
      <c r="BJ18" s="47">
        <f>'[1]Замер U 16.12.20'!BJ18</f>
        <v>37.4</v>
      </c>
      <c r="BK18" s="47">
        <f>'[1]Замер U 16.12.20'!BK18</f>
        <v>36.1</v>
      </c>
      <c r="BL18" s="47">
        <f>'[1]Замер U 16.12.20'!BL18</f>
        <v>37.299999999999997</v>
      </c>
      <c r="BM18" s="23"/>
      <c r="BN18" s="47">
        <f>'[1]Замер U 16.12.20'!BN18</f>
        <v>116</v>
      </c>
      <c r="BO18" s="47">
        <f>'[1]Замер U 16.12.20'!BO18</f>
        <v>115.6</v>
      </c>
      <c r="BP18" s="23"/>
      <c r="BQ18" s="47">
        <f>'[1]Замер U 16.12.20'!BQ18</f>
        <v>36.5</v>
      </c>
      <c r="BR18" s="47">
        <f>'[1]Замер U 16.12.20'!BR18</f>
        <v>36.4</v>
      </c>
      <c r="BS18" s="47">
        <f>'[1]Замер U 16.12.20'!BS18</f>
        <v>36.1</v>
      </c>
      <c r="BT18" s="47">
        <f>'[1]Замер U 16.12.20'!BT18</f>
        <v>37.299999999999997</v>
      </c>
      <c r="BU18" s="47">
        <f>'[1]Замер U 16.12.20'!BU18</f>
        <v>6.3</v>
      </c>
      <c r="BV18" s="47">
        <f>'[1]Замер U 16.12.20'!BV18</f>
        <v>6.4</v>
      </c>
      <c r="BW18" s="47">
        <f>'[1]Замер U 16.12.20'!BW18</f>
        <v>0</v>
      </c>
      <c r="BX18" s="47">
        <f>'[1]Замер U 16.12.20'!BX18</f>
        <v>0</v>
      </c>
      <c r="BY18" s="23"/>
      <c r="BZ18" s="35"/>
      <c r="CA18" s="23"/>
      <c r="CB18" s="23"/>
      <c r="CC18" s="59"/>
    </row>
    <row r="19" spans="1:82" s="5" customFormat="1">
      <c r="A19" s="20">
        <f t="shared" si="1"/>
        <v>44181</v>
      </c>
      <c r="B19" s="34" t="s">
        <v>46</v>
      </c>
      <c r="C19" s="22"/>
      <c r="D19" s="47">
        <f>'[1]Замер U 16.12.20'!D19</f>
        <v>37.1</v>
      </c>
      <c r="E19" s="47">
        <f>'[1]Замер U 16.12.20'!E19</f>
        <v>37.1</v>
      </c>
      <c r="F19" s="47">
        <f>'[1]Замер U 16.12.20'!F19</f>
        <v>36.700000000000003</v>
      </c>
      <c r="G19" s="47">
        <f>'[1]Замер U 16.12.20'!G19</f>
        <v>36.700000000000003</v>
      </c>
      <c r="H19" s="47">
        <f>'[1]Замер U 16.12.20'!H19</f>
        <v>0</v>
      </c>
      <c r="I19" s="47">
        <f>'[1]Замер U 16.12.20'!I19</f>
        <v>0</v>
      </c>
      <c r="J19" s="47">
        <f>'[1]Замер U 16.12.20'!J19</f>
        <v>6.3</v>
      </c>
      <c r="K19" s="47">
        <f>'[1]Замер U 16.12.20'!K19</f>
        <v>6.3</v>
      </c>
      <c r="L19" s="47">
        <f>'[1]Замер U 16.12.20'!L19</f>
        <v>6.3</v>
      </c>
      <c r="M19" s="47">
        <f>'[1]Замер U 16.12.20'!M19</f>
        <v>6.2</v>
      </c>
      <c r="N19" s="47"/>
      <c r="O19" s="47">
        <f>'[1]Замер U 16.12.20'!O19</f>
        <v>36.9</v>
      </c>
      <c r="P19" s="47">
        <f>'[1]Замер U 16.12.20'!P19</f>
        <v>36.299999999999997</v>
      </c>
      <c r="Q19" s="35"/>
      <c r="R19" s="47">
        <f>'[1]Замер U 16.12.20'!R19</f>
        <v>36.9</v>
      </c>
      <c r="S19" s="47">
        <f>'[1]Замер U 16.12.20'!S19</f>
        <v>37</v>
      </c>
      <c r="T19" s="47">
        <f>'[1]Замер U 16.12.20'!T19</f>
        <v>36.9</v>
      </c>
      <c r="U19" s="47">
        <f>'[1]Замер U 16.12.20'!U19</f>
        <v>36.799999999999997</v>
      </c>
      <c r="V19" s="47">
        <f>'[1]Замер U 16.12.20'!V19</f>
        <v>6.3</v>
      </c>
      <c r="W19" s="47">
        <f>'[1]Замер U 16.12.20'!W19</f>
        <v>6.2</v>
      </c>
      <c r="X19" s="47">
        <f>'[1]Замер U 16.12.20'!X19</f>
        <v>0</v>
      </c>
      <c r="Y19" s="47">
        <f>'[1]Замер U 16.12.20'!Y19</f>
        <v>0</v>
      </c>
      <c r="Z19" s="23"/>
      <c r="AA19" s="47">
        <f>'[1]Замер U 16.12.20'!AA19</f>
        <v>36.9</v>
      </c>
      <c r="AB19" s="47">
        <f>'[1]Замер U 16.12.20'!AB19</f>
        <v>37</v>
      </c>
      <c r="AC19" s="47">
        <f>'[1]Замер U 16.12.20'!AC19</f>
        <v>36.9</v>
      </c>
      <c r="AD19" s="47">
        <f>'[1]Замер U 16.12.20'!AD19</f>
        <v>36.9</v>
      </c>
      <c r="AE19" s="47">
        <f>'[1]Замер U 16.12.20'!AE19</f>
        <v>6.3</v>
      </c>
      <c r="AF19" s="47">
        <f>'[1]Замер U 16.12.20'!AF19</f>
        <v>6.2</v>
      </c>
      <c r="AG19" s="47">
        <f>'[1]Замер U 16.12.20'!AG19</f>
        <v>0</v>
      </c>
      <c r="AH19" s="47">
        <f>'[1]Замер U 16.12.20'!AH19</f>
        <v>0</v>
      </c>
      <c r="AI19" s="23"/>
      <c r="AJ19" s="47">
        <f>'[1]Замер U 16.12.20'!AJ19</f>
        <v>37</v>
      </c>
      <c r="AK19" s="47">
        <f>'[1]Замер U 16.12.20'!AK19</f>
        <v>37</v>
      </c>
      <c r="AL19" s="47">
        <f>'[1]Замер U 16.12.20'!AL19</f>
        <v>36.5</v>
      </c>
      <c r="AM19" s="47">
        <f>'[1]Замер U 16.12.20'!AM19</f>
        <v>36.5</v>
      </c>
      <c r="AN19" s="47">
        <f>'[1]Замер U 16.12.20'!AN19</f>
        <v>6.2</v>
      </c>
      <c r="AO19" s="47">
        <f>'[1]Замер U 16.12.20'!AO19</f>
        <v>6.2</v>
      </c>
      <c r="AP19" s="47">
        <f>'[1]Замер U 16.12.20'!AP19</f>
        <v>0</v>
      </c>
      <c r="AQ19" s="47">
        <f>'[1]Замер U 16.12.20'!AQ19</f>
        <v>0</v>
      </c>
      <c r="AR19" s="23"/>
      <c r="AS19" s="47">
        <f>'[1]Замер U 16.12.20'!AS19</f>
        <v>6.2</v>
      </c>
      <c r="AT19" s="47">
        <f>'[1]Замер U 16.12.20'!AT19</f>
        <v>6.2</v>
      </c>
      <c r="AU19" s="23"/>
      <c r="AV19" s="47">
        <f>'[1]Замер U 16.12.20'!AV19</f>
        <v>6.1</v>
      </c>
      <c r="AW19" s="47">
        <f>'[1]Замер U 16.12.20'!AW19</f>
        <v>6.3</v>
      </c>
      <c r="AX19" s="47">
        <f>'[1]Замер U 16.12.20'!AX19</f>
        <v>36.799999999999997</v>
      </c>
      <c r="AY19" s="47">
        <f>'[1]Замер U 16.12.20'!AY19</f>
        <v>35.6</v>
      </c>
      <c r="AZ19" s="47">
        <f>'[1]Замер U 16.12.20'!AZ19</f>
        <v>35.6</v>
      </c>
      <c r="BA19" s="23"/>
      <c r="BB19" s="47">
        <f>'[1]Замер U 16.12.20'!BB19</f>
        <v>36.6</v>
      </c>
      <c r="BC19" s="47">
        <f>'[1]Замер U 16.12.20'!BC19</f>
        <v>36.6</v>
      </c>
      <c r="BD19" s="47">
        <f>'[1]Замер U 16.12.20'!BD19</f>
        <v>36</v>
      </c>
      <c r="BE19" s="47">
        <f>'[1]Замер U 16.12.20'!BE19</f>
        <v>36.1</v>
      </c>
      <c r="BF19" s="47">
        <f>'[1]Замер U 16.12.20'!BF19</f>
        <v>6.2</v>
      </c>
      <c r="BG19" s="47">
        <f>'[1]Замер U 16.12.20'!BG19</f>
        <v>6.2</v>
      </c>
      <c r="BH19" s="23"/>
      <c r="BI19" s="47">
        <f>'[1]Замер U 16.12.20'!BI19</f>
        <v>37.299999999999997</v>
      </c>
      <c r="BJ19" s="47">
        <f>'[1]Замер U 16.12.20'!BJ19</f>
        <v>37.299999999999997</v>
      </c>
      <c r="BK19" s="47">
        <f>'[1]Замер U 16.12.20'!BK19</f>
        <v>36</v>
      </c>
      <c r="BL19" s="47">
        <f>'[1]Замер U 16.12.20'!BL19</f>
        <v>37.200000000000003</v>
      </c>
      <c r="BM19" s="23"/>
      <c r="BN19" s="47">
        <f>'[1]Замер U 16.12.20'!BN19</f>
        <v>115.9</v>
      </c>
      <c r="BO19" s="47">
        <f>'[1]Замер U 16.12.20'!BO19</f>
        <v>115.5</v>
      </c>
      <c r="BP19" s="23"/>
      <c r="BQ19" s="47">
        <f>'[1]Замер U 16.12.20'!BQ19</f>
        <v>36.5</v>
      </c>
      <c r="BR19" s="47">
        <f>'[1]Замер U 16.12.20'!BR19</f>
        <v>36.4</v>
      </c>
      <c r="BS19" s="47">
        <f>'[1]Замер U 16.12.20'!BS19</f>
        <v>36</v>
      </c>
      <c r="BT19" s="47">
        <f>'[1]Замер U 16.12.20'!BT19</f>
        <v>37.200000000000003</v>
      </c>
      <c r="BU19" s="47">
        <f>'[1]Замер U 16.12.20'!BU19</f>
        <v>6.3</v>
      </c>
      <c r="BV19" s="47">
        <f>'[1]Замер U 16.12.20'!BV19</f>
        <v>6.4</v>
      </c>
      <c r="BW19" s="47">
        <f>'[1]Замер U 16.12.20'!BW19</f>
        <v>0</v>
      </c>
      <c r="BX19" s="47">
        <f>'[1]Замер U 16.12.20'!BX19</f>
        <v>0</v>
      </c>
      <c r="BY19" s="23"/>
      <c r="BZ19" s="35"/>
      <c r="CA19" s="23"/>
      <c r="CB19" s="23"/>
      <c r="CC19" s="59"/>
    </row>
    <row r="20" spans="1:82" s="38" customFormat="1">
      <c r="A20" s="48">
        <f t="shared" si="1"/>
        <v>44181</v>
      </c>
      <c r="B20" s="34" t="s">
        <v>47</v>
      </c>
      <c r="C20" s="22"/>
      <c r="D20" s="47">
        <f>'[1]Замер U 16.12.20'!D20</f>
        <v>37.1</v>
      </c>
      <c r="E20" s="47">
        <f>'[1]Замер U 16.12.20'!E20</f>
        <v>37.1</v>
      </c>
      <c r="F20" s="47">
        <f>'[1]Замер U 16.12.20'!F20</f>
        <v>36.799999999999997</v>
      </c>
      <c r="G20" s="47">
        <f>'[1]Замер U 16.12.20'!G20</f>
        <v>36.799999999999997</v>
      </c>
      <c r="H20" s="47">
        <f>'[1]Замер U 16.12.20'!H20</f>
        <v>0</v>
      </c>
      <c r="I20" s="47">
        <f>'[1]Замер U 16.12.20'!I20</f>
        <v>0</v>
      </c>
      <c r="J20" s="47">
        <f>'[1]Замер U 16.12.20'!J20</f>
        <v>6.2</v>
      </c>
      <c r="K20" s="47">
        <f>'[1]Замер U 16.12.20'!K20</f>
        <v>6.2</v>
      </c>
      <c r="L20" s="47">
        <f>'[1]Замер U 16.12.20'!L20</f>
        <v>6.2</v>
      </c>
      <c r="M20" s="47">
        <f>'[1]Замер U 16.12.20'!M20</f>
        <v>6.2</v>
      </c>
      <c r="N20" s="47"/>
      <c r="O20" s="47">
        <f>'[1]Замер U 16.12.20'!O20</f>
        <v>37</v>
      </c>
      <c r="P20" s="47">
        <f>'[1]Замер U 16.12.20'!P20</f>
        <v>36.299999999999997</v>
      </c>
      <c r="Q20" s="35"/>
      <c r="R20" s="47">
        <f>'[1]Замер U 16.12.20'!R20</f>
        <v>37</v>
      </c>
      <c r="S20" s="47">
        <f>'[1]Замер U 16.12.20'!S20</f>
        <v>37</v>
      </c>
      <c r="T20" s="47">
        <f>'[1]Замер U 16.12.20'!T20</f>
        <v>37</v>
      </c>
      <c r="U20" s="47">
        <f>'[1]Замер U 16.12.20'!U20</f>
        <v>36.9</v>
      </c>
      <c r="V20" s="47">
        <f>'[1]Замер U 16.12.20'!V20</f>
        <v>6.3</v>
      </c>
      <c r="W20" s="47">
        <f>'[1]Замер U 16.12.20'!W20</f>
        <v>6.2</v>
      </c>
      <c r="X20" s="47">
        <f>'[1]Замер U 16.12.20'!X20</f>
        <v>0</v>
      </c>
      <c r="Y20" s="47">
        <f>'[1]Замер U 16.12.20'!Y20</f>
        <v>0</v>
      </c>
      <c r="Z20" s="23"/>
      <c r="AA20" s="47">
        <f>'[1]Замер U 16.12.20'!AA20</f>
        <v>37</v>
      </c>
      <c r="AB20" s="47">
        <f>'[1]Замер U 16.12.20'!AB20</f>
        <v>37</v>
      </c>
      <c r="AC20" s="47">
        <f>'[1]Замер U 16.12.20'!AC20</f>
        <v>37</v>
      </c>
      <c r="AD20" s="47">
        <f>'[1]Замер U 16.12.20'!AD20</f>
        <v>36.9</v>
      </c>
      <c r="AE20" s="47">
        <f>'[1]Замер U 16.12.20'!AE20</f>
        <v>6.3</v>
      </c>
      <c r="AF20" s="47">
        <f>'[1]Замер U 16.12.20'!AF20</f>
        <v>6.2</v>
      </c>
      <c r="AG20" s="47">
        <f>'[1]Замер U 16.12.20'!AG20</f>
        <v>0</v>
      </c>
      <c r="AH20" s="47">
        <f>'[1]Замер U 16.12.20'!AH20</f>
        <v>0</v>
      </c>
      <c r="AI20" s="23"/>
      <c r="AJ20" s="47">
        <f>'[1]Замер U 16.12.20'!AJ20</f>
        <v>36.9</v>
      </c>
      <c r="AK20" s="47">
        <f>'[1]Замер U 16.12.20'!AK20</f>
        <v>36.9</v>
      </c>
      <c r="AL20" s="47">
        <f>'[1]Замер U 16.12.20'!AL20</f>
        <v>36.6</v>
      </c>
      <c r="AM20" s="47">
        <f>'[1]Замер U 16.12.20'!AM20</f>
        <v>36.5</v>
      </c>
      <c r="AN20" s="47">
        <f>'[1]Замер U 16.12.20'!AN20</f>
        <v>6.2</v>
      </c>
      <c r="AO20" s="47">
        <f>'[1]Замер U 16.12.20'!AO20</f>
        <v>6.2</v>
      </c>
      <c r="AP20" s="47">
        <f>'[1]Замер U 16.12.20'!AP20</f>
        <v>0</v>
      </c>
      <c r="AQ20" s="47">
        <f>'[1]Замер U 16.12.20'!AQ20</f>
        <v>0</v>
      </c>
      <c r="AR20" s="23"/>
      <c r="AS20" s="47">
        <f>'[1]Замер U 16.12.20'!AS20</f>
        <v>6.2</v>
      </c>
      <c r="AT20" s="47">
        <f>'[1]Замер U 16.12.20'!AT20</f>
        <v>6.2</v>
      </c>
      <c r="AU20" s="23"/>
      <c r="AV20" s="47">
        <f>'[1]Замер U 16.12.20'!AV20</f>
        <v>6.1</v>
      </c>
      <c r="AW20" s="47">
        <f>'[1]Замер U 16.12.20'!AW20</f>
        <v>6.3</v>
      </c>
      <c r="AX20" s="47">
        <f>'[1]Замер U 16.12.20'!AX20</f>
        <v>36.799999999999997</v>
      </c>
      <c r="AY20" s="47">
        <f>'[1]Замер U 16.12.20'!AY20</f>
        <v>35.6</v>
      </c>
      <c r="AZ20" s="47">
        <f>'[1]Замер U 16.12.20'!AZ20</f>
        <v>35.6</v>
      </c>
      <c r="BA20" s="23"/>
      <c r="BB20" s="47">
        <f>'[1]Замер U 16.12.20'!BB20</f>
        <v>36.6</v>
      </c>
      <c r="BC20" s="47">
        <f>'[1]Замер U 16.12.20'!BC20</f>
        <v>36.5</v>
      </c>
      <c r="BD20" s="47">
        <f>'[1]Замер U 16.12.20'!BD20</f>
        <v>36</v>
      </c>
      <c r="BE20" s="47">
        <f>'[1]Замер U 16.12.20'!BE20</f>
        <v>36.1</v>
      </c>
      <c r="BF20" s="47">
        <f>'[1]Замер U 16.12.20'!BF20</f>
        <v>6.2</v>
      </c>
      <c r="BG20" s="47">
        <f>'[1]Замер U 16.12.20'!BG20</f>
        <v>6.2</v>
      </c>
      <c r="BH20" s="23"/>
      <c r="BI20" s="47">
        <f>'[1]Замер U 16.12.20'!BI20</f>
        <v>37.4</v>
      </c>
      <c r="BJ20" s="47">
        <f>'[1]Замер U 16.12.20'!BJ20</f>
        <v>37.4</v>
      </c>
      <c r="BK20" s="47">
        <f>'[1]Замер U 16.12.20'!BK20</f>
        <v>36.1</v>
      </c>
      <c r="BL20" s="47">
        <f>'[1]Замер U 16.12.20'!BL20</f>
        <v>37.299999999999997</v>
      </c>
      <c r="BM20" s="23"/>
      <c r="BN20" s="47">
        <f>'[1]Замер U 16.12.20'!BN20</f>
        <v>116</v>
      </c>
      <c r="BO20" s="47">
        <f>'[1]Замер U 16.12.20'!BO20</f>
        <v>115.6</v>
      </c>
      <c r="BP20" s="23"/>
      <c r="BQ20" s="47">
        <f>'[1]Замер U 16.12.20'!BQ20</f>
        <v>36.5</v>
      </c>
      <c r="BR20" s="47">
        <f>'[1]Замер U 16.12.20'!BR20</f>
        <v>36.4</v>
      </c>
      <c r="BS20" s="47">
        <f>'[1]Замер U 16.12.20'!BS20</f>
        <v>36.1</v>
      </c>
      <c r="BT20" s="47">
        <f>'[1]Замер U 16.12.20'!BT20</f>
        <v>37.299999999999997</v>
      </c>
      <c r="BU20" s="47">
        <f>'[1]Замер U 16.12.20'!BU20</f>
        <v>6.3</v>
      </c>
      <c r="BV20" s="47">
        <f>'[1]Замер U 16.12.20'!BV20</f>
        <v>6.4</v>
      </c>
      <c r="BW20" s="47">
        <f>'[1]Замер U 16.12.20'!BW20</f>
        <v>0</v>
      </c>
      <c r="BX20" s="47">
        <f>'[1]Замер U 16.12.20'!BX20</f>
        <v>0</v>
      </c>
      <c r="BY20" s="35"/>
      <c r="BZ20" s="35"/>
      <c r="CA20" s="37"/>
      <c r="CB20" s="37"/>
      <c r="CC20" s="59"/>
      <c r="CD20" s="5"/>
    </row>
    <row r="21" spans="1:82" s="5" customFormat="1">
      <c r="A21" s="20">
        <f t="shared" si="1"/>
        <v>44181</v>
      </c>
      <c r="B21" s="21" t="s">
        <v>48</v>
      </c>
      <c r="C21" s="22"/>
      <c r="D21" s="47">
        <f>'[1]Замер U 16.12.20'!D21</f>
        <v>37.1</v>
      </c>
      <c r="E21" s="47">
        <f>'[1]Замер U 16.12.20'!E21</f>
        <v>37.200000000000003</v>
      </c>
      <c r="F21" s="47">
        <f>'[1]Замер U 16.12.20'!F21</f>
        <v>36.799999999999997</v>
      </c>
      <c r="G21" s="47">
        <f>'[1]Замер U 16.12.20'!G21</f>
        <v>36.799999999999997</v>
      </c>
      <c r="H21" s="47">
        <f>'[1]Замер U 16.12.20'!H21</f>
        <v>0</v>
      </c>
      <c r="I21" s="47">
        <f>'[1]Замер U 16.12.20'!I21</f>
        <v>0</v>
      </c>
      <c r="J21" s="47">
        <f>'[1]Замер U 16.12.20'!J21</f>
        <v>6.3</v>
      </c>
      <c r="K21" s="47">
        <f>'[1]Замер U 16.12.20'!K21</f>
        <v>6.3</v>
      </c>
      <c r="L21" s="47">
        <f>'[1]Замер U 16.12.20'!L21</f>
        <v>6.2</v>
      </c>
      <c r="M21" s="47">
        <f>'[1]Замер U 16.12.20'!M21</f>
        <v>6.2</v>
      </c>
      <c r="N21" s="47"/>
      <c r="O21" s="47">
        <f>'[1]Замер U 16.12.20'!O21</f>
        <v>37</v>
      </c>
      <c r="P21" s="47">
        <f>'[1]Замер U 16.12.20'!P21</f>
        <v>36.299999999999997</v>
      </c>
      <c r="Q21" s="35"/>
      <c r="R21" s="47">
        <f>'[1]Замер U 16.12.20'!R21</f>
        <v>37</v>
      </c>
      <c r="S21" s="47">
        <f>'[1]Замер U 16.12.20'!S21</f>
        <v>37</v>
      </c>
      <c r="T21" s="47">
        <f>'[1]Замер U 16.12.20'!T21</f>
        <v>36.9</v>
      </c>
      <c r="U21" s="47">
        <f>'[1]Замер U 16.12.20'!U21</f>
        <v>36.9</v>
      </c>
      <c r="V21" s="47">
        <f>'[1]Замер U 16.12.20'!V21</f>
        <v>6.3</v>
      </c>
      <c r="W21" s="47">
        <f>'[1]Замер U 16.12.20'!W21</f>
        <v>6.2</v>
      </c>
      <c r="X21" s="47">
        <f>'[1]Замер U 16.12.20'!X21</f>
        <v>0</v>
      </c>
      <c r="Y21" s="47">
        <f>'[1]Замер U 16.12.20'!Y21</f>
        <v>0</v>
      </c>
      <c r="Z21" s="23"/>
      <c r="AA21" s="47">
        <f>'[1]Замер U 16.12.20'!AA21</f>
        <v>37</v>
      </c>
      <c r="AB21" s="47">
        <f>'[1]Замер U 16.12.20'!AB21</f>
        <v>37</v>
      </c>
      <c r="AC21" s="47">
        <f>'[1]Замер U 16.12.20'!AC21</f>
        <v>36.9</v>
      </c>
      <c r="AD21" s="47">
        <f>'[1]Замер U 16.12.20'!AD21</f>
        <v>36.9</v>
      </c>
      <c r="AE21" s="47">
        <f>'[1]Замер U 16.12.20'!AE21</f>
        <v>6.3</v>
      </c>
      <c r="AF21" s="47">
        <f>'[1]Замер U 16.12.20'!AF21</f>
        <v>6.2</v>
      </c>
      <c r="AG21" s="47">
        <f>'[1]Замер U 16.12.20'!AG21</f>
        <v>0</v>
      </c>
      <c r="AH21" s="47">
        <f>'[1]Замер U 16.12.20'!AH21</f>
        <v>0</v>
      </c>
      <c r="AI21" s="23"/>
      <c r="AJ21" s="47">
        <f>'[1]Замер U 16.12.20'!AJ21</f>
        <v>37</v>
      </c>
      <c r="AK21" s="47">
        <f>'[1]Замер U 16.12.20'!AK21</f>
        <v>37</v>
      </c>
      <c r="AL21" s="47">
        <f>'[1]Замер U 16.12.20'!AL21</f>
        <v>36.5</v>
      </c>
      <c r="AM21" s="47">
        <f>'[1]Замер U 16.12.20'!AM21</f>
        <v>36.5</v>
      </c>
      <c r="AN21" s="47">
        <f>'[1]Замер U 16.12.20'!AN21</f>
        <v>6.2</v>
      </c>
      <c r="AO21" s="47">
        <f>'[1]Замер U 16.12.20'!AO21</f>
        <v>6.2</v>
      </c>
      <c r="AP21" s="47">
        <f>'[1]Замер U 16.12.20'!AP21</f>
        <v>0</v>
      </c>
      <c r="AQ21" s="47">
        <f>'[1]Замер U 16.12.20'!AQ21</f>
        <v>0</v>
      </c>
      <c r="AR21" s="23"/>
      <c r="AS21" s="47">
        <f>'[1]Замер U 16.12.20'!AS21</f>
        <v>6.2</v>
      </c>
      <c r="AT21" s="47">
        <f>'[1]Замер U 16.12.20'!AT21</f>
        <v>6.1</v>
      </c>
      <c r="AU21" s="23"/>
      <c r="AV21" s="47">
        <f>'[1]Замер U 16.12.20'!AV21</f>
        <v>6.1</v>
      </c>
      <c r="AW21" s="47">
        <f>'[1]Замер U 16.12.20'!AW21</f>
        <v>6.3</v>
      </c>
      <c r="AX21" s="47">
        <f>'[1]Замер U 16.12.20'!AX21</f>
        <v>36.9</v>
      </c>
      <c r="AY21" s="47">
        <f>'[1]Замер U 16.12.20'!AY21</f>
        <v>35.6</v>
      </c>
      <c r="AZ21" s="47">
        <f>'[1]Замер U 16.12.20'!AZ21</f>
        <v>35.6</v>
      </c>
      <c r="BA21" s="23"/>
      <c r="BB21" s="47">
        <f>'[1]Замер U 16.12.20'!BB21</f>
        <v>36.6</v>
      </c>
      <c r="BC21" s="47">
        <f>'[1]Замер U 16.12.20'!BC21</f>
        <v>36.5</v>
      </c>
      <c r="BD21" s="47">
        <f>'[1]Замер U 16.12.20'!BD21</f>
        <v>36.1</v>
      </c>
      <c r="BE21" s="47">
        <f>'[1]Замер U 16.12.20'!BE21</f>
        <v>36.1</v>
      </c>
      <c r="BF21" s="47">
        <f>'[1]Замер U 16.12.20'!BF21</f>
        <v>6.2</v>
      </c>
      <c r="BG21" s="47">
        <f>'[1]Замер U 16.12.20'!BG21</f>
        <v>6.2</v>
      </c>
      <c r="BH21" s="23"/>
      <c r="BI21" s="47">
        <f>'[1]Замер U 16.12.20'!BI21</f>
        <v>37.4</v>
      </c>
      <c r="BJ21" s="47">
        <f>'[1]Замер U 16.12.20'!BJ21</f>
        <v>37.4</v>
      </c>
      <c r="BK21" s="47">
        <f>'[1]Замер U 16.12.20'!BK21</f>
        <v>36.1</v>
      </c>
      <c r="BL21" s="47">
        <f>'[1]Замер U 16.12.20'!BL21</f>
        <v>37.299999999999997</v>
      </c>
      <c r="BM21" s="23"/>
      <c r="BN21" s="47">
        <f>'[1]Замер U 16.12.20'!BN21</f>
        <v>116</v>
      </c>
      <c r="BO21" s="47">
        <f>'[1]Замер U 16.12.20'!BO21</f>
        <v>115.6</v>
      </c>
      <c r="BP21" s="23"/>
      <c r="BQ21" s="47">
        <f>'[1]Замер U 16.12.20'!BQ21</f>
        <v>36.4</v>
      </c>
      <c r="BR21" s="47">
        <f>'[1]Замер U 16.12.20'!BR21</f>
        <v>36.299999999999997</v>
      </c>
      <c r="BS21" s="47">
        <f>'[1]Замер U 16.12.20'!BS21</f>
        <v>36.1</v>
      </c>
      <c r="BT21" s="47">
        <f>'[1]Замер U 16.12.20'!BT21</f>
        <v>37.299999999999997</v>
      </c>
      <c r="BU21" s="47">
        <f>'[1]Замер U 16.12.20'!BU21</f>
        <v>6.3</v>
      </c>
      <c r="BV21" s="47">
        <f>'[1]Замер U 16.12.20'!BV21</f>
        <v>6.4</v>
      </c>
      <c r="BW21" s="47">
        <f>'[1]Замер U 16.12.20'!BW21</f>
        <v>0</v>
      </c>
      <c r="BX21" s="47">
        <f>'[1]Замер U 16.12.20'!BX21</f>
        <v>0</v>
      </c>
      <c r="BY21" s="23"/>
      <c r="BZ21" s="35"/>
      <c r="CA21" s="23"/>
      <c r="CB21" s="23"/>
      <c r="CC21" s="59"/>
    </row>
    <row r="22" spans="1:82" s="5" customFormat="1">
      <c r="A22" s="20">
        <f t="shared" si="1"/>
        <v>44181</v>
      </c>
      <c r="B22" s="21" t="s">
        <v>49</v>
      </c>
      <c r="C22" s="22"/>
      <c r="D22" s="47">
        <f>'[1]Замер U 16.12.20'!D22</f>
        <v>37.1</v>
      </c>
      <c r="E22" s="47">
        <f>'[1]Замер U 16.12.20'!E22</f>
        <v>37.200000000000003</v>
      </c>
      <c r="F22" s="47">
        <f>'[1]Замер U 16.12.20'!F22</f>
        <v>36.799999999999997</v>
      </c>
      <c r="G22" s="47">
        <f>'[1]Замер U 16.12.20'!G22</f>
        <v>36.799999999999997</v>
      </c>
      <c r="H22" s="47">
        <f>'[1]Замер U 16.12.20'!H22</f>
        <v>0</v>
      </c>
      <c r="I22" s="47">
        <f>'[1]Замер U 16.12.20'!I22</f>
        <v>0</v>
      </c>
      <c r="J22" s="47">
        <f>'[1]Замер U 16.12.20'!J22</f>
        <v>6.3</v>
      </c>
      <c r="K22" s="47">
        <f>'[1]Замер U 16.12.20'!K22</f>
        <v>6.3</v>
      </c>
      <c r="L22" s="47">
        <f>'[1]Замер U 16.12.20'!L22</f>
        <v>6.3</v>
      </c>
      <c r="M22" s="47">
        <f>'[1]Замер U 16.12.20'!M22</f>
        <v>6.2</v>
      </c>
      <c r="N22" s="47"/>
      <c r="O22" s="47">
        <f>'[1]Замер U 16.12.20'!O22</f>
        <v>37</v>
      </c>
      <c r="P22" s="47">
        <f>'[1]Замер U 16.12.20'!P22</f>
        <v>36.299999999999997</v>
      </c>
      <c r="Q22" s="35"/>
      <c r="R22" s="47">
        <f>'[1]Замер U 16.12.20'!R22</f>
        <v>37</v>
      </c>
      <c r="S22" s="47">
        <f>'[1]Замер U 16.12.20'!S22</f>
        <v>37</v>
      </c>
      <c r="T22" s="47">
        <f>'[1]Замер U 16.12.20'!T22</f>
        <v>36.9</v>
      </c>
      <c r="U22" s="47">
        <f>'[1]Замер U 16.12.20'!U22</f>
        <v>36.9</v>
      </c>
      <c r="V22" s="47">
        <f>'[1]Замер U 16.12.20'!V22</f>
        <v>6.3</v>
      </c>
      <c r="W22" s="47">
        <f>'[1]Замер U 16.12.20'!W22</f>
        <v>6.2</v>
      </c>
      <c r="X22" s="47">
        <f>'[1]Замер U 16.12.20'!X22</f>
        <v>0</v>
      </c>
      <c r="Y22" s="47">
        <f>'[1]Замер U 16.12.20'!Y22</f>
        <v>0</v>
      </c>
      <c r="Z22" s="23"/>
      <c r="AA22" s="47">
        <f>'[1]Замер U 16.12.20'!AA22</f>
        <v>37</v>
      </c>
      <c r="AB22" s="47">
        <f>'[1]Замер U 16.12.20'!AB22</f>
        <v>37</v>
      </c>
      <c r="AC22" s="47">
        <f>'[1]Замер U 16.12.20'!AC22</f>
        <v>36.9</v>
      </c>
      <c r="AD22" s="47">
        <f>'[1]Замер U 16.12.20'!AD22</f>
        <v>36.9</v>
      </c>
      <c r="AE22" s="47">
        <f>'[1]Замер U 16.12.20'!AE22</f>
        <v>6.3</v>
      </c>
      <c r="AF22" s="47">
        <f>'[1]Замер U 16.12.20'!AF22</f>
        <v>6.2</v>
      </c>
      <c r="AG22" s="47">
        <f>'[1]Замер U 16.12.20'!AG22</f>
        <v>0</v>
      </c>
      <c r="AH22" s="47">
        <f>'[1]Замер U 16.12.20'!AH22</f>
        <v>0</v>
      </c>
      <c r="AI22" s="23"/>
      <c r="AJ22" s="47">
        <f>'[1]Замер U 16.12.20'!AJ22</f>
        <v>36.9</v>
      </c>
      <c r="AK22" s="47">
        <f>'[1]Замер U 16.12.20'!AK22</f>
        <v>37</v>
      </c>
      <c r="AL22" s="47">
        <f>'[1]Замер U 16.12.20'!AL22</f>
        <v>36.5</v>
      </c>
      <c r="AM22" s="47">
        <f>'[1]Замер U 16.12.20'!AM22</f>
        <v>36.5</v>
      </c>
      <c r="AN22" s="47">
        <f>'[1]Замер U 16.12.20'!AN22</f>
        <v>6.2</v>
      </c>
      <c r="AO22" s="47">
        <f>'[1]Замер U 16.12.20'!AO22</f>
        <v>6.2</v>
      </c>
      <c r="AP22" s="47">
        <f>'[1]Замер U 16.12.20'!AP22</f>
        <v>0</v>
      </c>
      <c r="AQ22" s="47">
        <f>'[1]Замер U 16.12.20'!AQ22</f>
        <v>0</v>
      </c>
      <c r="AR22" s="23"/>
      <c r="AS22" s="47">
        <f>'[1]Замер U 16.12.20'!AS22</f>
        <v>6.1</v>
      </c>
      <c r="AT22" s="47">
        <f>'[1]Замер U 16.12.20'!AT22</f>
        <v>6.1</v>
      </c>
      <c r="AU22" s="23"/>
      <c r="AV22" s="47">
        <f>'[1]Замер U 16.12.20'!AV22</f>
        <v>6.1</v>
      </c>
      <c r="AW22" s="47">
        <f>'[1]Замер U 16.12.20'!AW22</f>
        <v>6.3</v>
      </c>
      <c r="AX22" s="47">
        <f>'[1]Замер U 16.12.20'!AX22</f>
        <v>36.9</v>
      </c>
      <c r="AY22" s="47">
        <f>'[1]Замер U 16.12.20'!AY22</f>
        <v>35.6</v>
      </c>
      <c r="AZ22" s="47">
        <f>'[1]Замер U 16.12.20'!AZ22</f>
        <v>35.6</v>
      </c>
      <c r="BA22" s="23"/>
      <c r="BB22" s="47">
        <f>'[1]Замер U 16.12.20'!BB22</f>
        <v>36.5</v>
      </c>
      <c r="BC22" s="47">
        <f>'[1]Замер U 16.12.20'!BC22</f>
        <v>36.5</v>
      </c>
      <c r="BD22" s="47">
        <f>'[1]Замер U 16.12.20'!BD22</f>
        <v>36</v>
      </c>
      <c r="BE22" s="47">
        <f>'[1]Замер U 16.12.20'!BE22</f>
        <v>36.1</v>
      </c>
      <c r="BF22" s="47">
        <f>'[1]Замер U 16.12.20'!BF22</f>
        <v>6.2</v>
      </c>
      <c r="BG22" s="47">
        <f>'[1]Замер U 16.12.20'!BG22</f>
        <v>6.2</v>
      </c>
      <c r="BH22" s="23"/>
      <c r="BI22" s="47">
        <f>'[1]Замер U 16.12.20'!BI22</f>
        <v>37.4</v>
      </c>
      <c r="BJ22" s="47">
        <f>'[1]Замер U 16.12.20'!BJ22</f>
        <v>37.4</v>
      </c>
      <c r="BK22" s="47">
        <f>'[1]Замер U 16.12.20'!BK22</f>
        <v>36.1</v>
      </c>
      <c r="BL22" s="47">
        <f>'[1]Замер U 16.12.20'!BL22</f>
        <v>37.200000000000003</v>
      </c>
      <c r="BM22" s="23"/>
      <c r="BN22" s="47">
        <f>'[1]Замер U 16.12.20'!BN22</f>
        <v>116</v>
      </c>
      <c r="BO22" s="47">
        <f>'[1]Замер U 16.12.20'!BO22</f>
        <v>115.6</v>
      </c>
      <c r="BP22" s="23"/>
      <c r="BQ22" s="47">
        <f>'[1]Замер U 16.12.20'!BQ22</f>
        <v>36.4</v>
      </c>
      <c r="BR22" s="47">
        <f>'[1]Замер U 16.12.20'!BR22</f>
        <v>36.200000000000003</v>
      </c>
      <c r="BS22" s="47">
        <f>'[1]Замер U 16.12.20'!BS22</f>
        <v>36.1</v>
      </c>
      <c r="BT22" s="47">
        <f>'[1]Замер U 16.12.20'!BT22</f>
        <v>37.200000000000003</v>
      </c>
      <c r="BU22" s="47">
        <f>'[1]Замер U 16.12.20'!BU22</f>
        <v>6.3</v>
      </c>
      <c r="BV22" s="47">
        <f>'[1]Замер U 16.12.20'!BV22</f>
        <v>6.4</v>
      </c>
      <c r="BW22" s="47">
        <f>'[1]Замер U 16.12.20'!BW22</f>
        <v>0</v>
      </c>
      <c r="BX22" s="47">
        <f>'[1]Замер U 16.12.20'!BX22</f>
        <v>0</v>
      </c>
      <c r="BY22" s="23"/>
      <c r="BZ22" s="35"/>
      <c r="CA22" s="23"/>
      <c r="CB22" s="23"/>
      <c r="CC22" s="59"/>
    </row>
    <row r="23" spans="1:82" s="5" customFormat="1">
      <c r="A23" s="20">
        <f t="shared" si="1"/>
        <v>44181</v>
      </c>
      <c r="B23" s="21" t="s">
        <v>50</v>
      </c>
      <c r="C23" s="22"/>
      <c r="D23" s="47">
        <f>'[1]Замер U 16.12.20'!D23</f>
        <v>37.1</v>
      </c>
      <c r="E23" s="47">
        <f>'[1]Замер U 16.12.20'!E23</f>
        <v>37.200000000000003</v>
      </c>
      <c r="F23" s="47">
        <f>'[1]Замер U 16.12.20'!F23</f>
        <v>36.799999999999997</v>
      </c>
      <c r="G23" s="47">
        <f>'[1]Замер U 16.12.20'!G23</f>
        <v>36.799999999999997</v>
      </c>
      <c r="H23" s="47">
        <f>'[1]Замер U 16.12.20'!H23</f>
        <v>0</v>
      </c>
      <c r="I23" s="47">
        <f>'[1]Замер U 16.12.20'!I23</f>
        <v>0</v>
      </c>
      <c r="J23" s="47">
        <f>'[1]Замер U 16.12.20'!J23</f>
        <v>6.3</v>
      </c>
      <c r="K23" s="47">
        <f>'[1]Замер U 16.12.20'!K23</f>
        <v>6.3</v>
      </c>
      <c r="L23" s="47">
        <f>'[1]Замер U 16.12.20'!L23</f>
        <v>6.3</v>
      </c>
      <c r="M23" s="47">
        <f>'[1]Замер U 16.12.20'!M23</f>
        <v>6.2</v>
      </c>
      <c r="N23" s="47"/>
      <c r="O23" s="47">
        <f>'[1]Замер U 16.12.20'!O23</f>
        <v>37</v>
      </c>
      <c r="P23" s="47">
        <f>'[1]Замер U 16.12.20'!P23</f>
        <v>36.299999999999997</v>
      </c>
      <c r="Q23" s="35"/>
      <c r="R23" s="47">
        <f>'[1]Замер U 16.12.20'!R23</f>
        <v>37</v>
      </c>
      <c r="S23" s="47">
        <f>'[1]Замер U 16.12.20'!S23</f>
        <v>37</v>
      </c>
      <c r="T23" s="47">
        <f>'[1]Замер U 16.12.20'!T23</f>
        <v>37</v>
      </c>
      <c r="U23" s="47">
        <f>'[1]Замер U 16.12.20'!U23</f>
        <v>36.9</v>
      </c>
      <c r="V23" s="47">
        <f>'[1]Замер U 16.12.20'!V23</f>
        <v>6.3</v>
      </c>
      <c r="W23" s="47">
        <f>'[1]Замер U 16.12.20'!W23</f>
        <v>6.2</v>
      </c>
      <c r="X23" s="47">
        <f>'[1]Замер U 16.12.20'!X23</f>
        <v>0</v>
      </c>
      <c r="Y23" s="47">
        <f>'[1]Замер U 16.12.20'!Y23</f>
        <v>0</v>
      </c>
      <c r="Z23" s="23"/>
      <c r="AA23" s="47">
        <f>'[1]Замер U 16.12.20'!AA23</f>
        <v>37</v>
      </c>
      <c r="AB23" s="47">
        <f>'[1]Замер U 16.12.20'!AB23</f>
        <v>37</v>
      </c>
      <c r="AC23" s="47">
        <f>'[1]Замер U 16.12.20'!AC23</f>
        <v>37</v>
      </c>
      <c r="AD23" s="47">
        <f>'[1]Замер U 16.12.20'!AD23</f>
        <v>36.9</v>
      </c>
      <c r="AE23" s="47">
        <f>'[1]Замер U 16.12.20'!AE23</f>
        <v>6.3</v>
      </c>
      <c r="AF23" s="47">
        <f>'[1]Замер U 16.12.20'!AF23</f>
        <v>6.2</v>
      </c>
      <c r="AG23" s="47">
        <f>'[1]Замер U 16.12.20'!AG23</f>
        <v>0</v>
      </c>
      <c r="AH23" s="47">
        <f>'[1]Замер U 16.12.20'!AH23</f>
        <v>0</v>
      </c>
      <c r="AI23" s="23"/>
      <c r="AJ23" s="47">
        <f>'[1]Замер U 16.12.20'!AJ23</f>
        <v>36.9</v>
      </c>
      <c r="AK23" s="47">
        <f>'[1]Замер U 16.12.20'!AK23</f>
        <v>37</v>
      </c>
      <c r="AL23" s="47">
        <f>'[1]Замер U 16.12.20'!AL23</f>
        <v>36.5</v>
      </c>
      <c r="AM23" s="47">
        <f>'[1]Замер U 16.12.20'!AM23</f>
        <v>36.5</v>
      </c>
      <c r="AN23" s="47">
        <f>'[1]Замер U 16.12.20'!AN23</f>
        <v>6.2</v>
      </c>
      <c r="AO23" s="47">
        <f>'[1]Замер U 16.12.20'!AO23</f>
        <v>6.2</v>
      </c>
      <c r="AP23" s="47">
        <f>'[1]Замер U 16.12.20'!AP23</f>
        <v>0</v>
      </c>
      <c r="AQ23" s="47">
        <f>'[1]Замер U 16.12.20'!AQ23</f>
        <v>0</v>
      </c>
      <c r="AR23" s="23"/>
      <c r="AS23" s="47">
        <f>'[1]Замер U 16.12.20'!AS23</f>
        <v>6.2</v>
      </c>
      <c r="AT23" s="47">
        <f>'[1]Замер U 16.12.20'!AT23</f>
        <v>6.1</v>
      </c>
      <c r="AU23" s="23"/>
      <c r="AV23" s="47">
        <f>'[1]Замер U 16.12.20'!AV23</f>
        <v>6.1</v>
      </c>
      <c r="AW23" s="47">
        <f>'[1]Замер U 16.12.20'!AW23</f>
        <v>6.3</v>
      </c>
      <c r="AX23" s="47">
        <f>'[1]Замер U 16.12.20'!AX23</f>
        <v>36.9</v>
      </c>
      <c r="AY23" s="47">
        <f>'[1]Замер U 16.12.20'!AY23</f>
        <v>35.6</v>
      </c>
      <c r="AZ23" s="47">
        <f>'[1]Замер U 16.12.20'!AZ23</f>
        <v>35.5</v>
      </c>
      <c r="BA23" s="23"/>
      <c r="BB23" s="47">
        <f>'[1]Замер U 16.12.20'!BB23</f>
        <v>36.5</v>
      </c>
      <c r="BC23" s="47">
        <f>'[1]Замер U 16.12.20'!BC23</f>
        <v>36.4</v>
      </c>
      <c r="BD23" s="47">
        <f>'[1]Замер U 16.12.20'!BD23</f>
        <v>36</v>
      </c>
      <c r="BE23" s="47">
        <f>'[1]Замер U 16.12.20'!BE23</f>
        <v>36.1</v>
      </c>
      <c r="BF23" s="47">
        <f>'[1]Замер U 16.12.20'!BF23</f>
        <v>6.2</v>
      </c>
      <c r="BG23" s="47">
        <f>'[1]Замер U 16.12.20'!BG23</f>
        <v>6.2</v>
      </c>
      <c r="BH23" s="23"/>
      <c r="BI23" s="47">
        <f>'[1]Замер U 16.12.20'!BI23</f>
        <v>37.4</v>
      </c>
      <c r="BJ23" s="47">
        <f>'[1]Замер U 16.12.20'!BJ23</f>
        <v>37.4</v>
      </c>
      <c r="BK23" s="47">
        <f>'[1]Замер U 16.12.20'!BK23</f>
        <v>36.1</v>
      </c>
      <c r="BL23" s="47">
        <f>'[1]Замер U 16.12.20'!BL23</f>
        <v>37.299999999999997</v>
      </c>
      <c r="BM23" s="23"/>
      <c r="BN23" s="47">
        <f>'[1]Замер U 16.12.20'!BN23</f>
        <v>115.9</v>
      </c>
      <c r="BO23" s="47">
        <f>'[1]Замер U 16.12.20'!BO23</f>
        <v>115.5</v>
      </c>
      <c r="BP23" s="23"/>
      <c r="BQ23" s="47">
        <f>'[1]Замер U 16.12.20'!BQ23</f>
        <v>36.4</v>
      </c>
      <c r="BR23" s="47">
        <f>'[1]Замер U 16.12.20'!BR23</f>
        <v>36.299999999999997</v>
      </c>
      <c r="BS23" s="47">
        <f>'[1]Замер U 16.12.20'!BS23</f>
        <v>36.1</v>
      </c>
      <c r="BT23" s="47">
        <f>'[1]Замер U 16.12.20'!BT23</f>
        <v>37.299999999999997</v>
      </c>
      <c r="BU23" s="47">
        <f>'[1]Замер U 16.12.20'!BU23</f>
        <v>6.3</v>
      </c>
      <c r="BV23" s="47">
        <f>'[1]Замер U 16.12.20'!BV23</f>
        <v>6.4</v>
      </c>
      <c r="BW23" s="47">
        <f>'[1]Замер U 16.12.20'!BW23</f>
        <v>0</v>
      </c>
      <c r="BX23" s="47">
        <f>'[1]Замер U 16.12.20'!BX23</f>
        <v>0</v>
      </c>
      <c r="BY23" s="23"/>
      <c r="BZ23" s="35"/>
      <c r="CA23" s="23"/>
      <c r="CB23" s="23"/>
      <c r="CC23" s="59"/>
    </row>
    <row r="24" spans="1:82" s="5" customFormat="1">
      <c r="A24" s="20">
        <f t="shared" si="1"/>
        <v>44181</v>
      </c>
      <c r="B24" s="21" t="s">
        <v>51</v>
      </c>
      <c r="C24" s="22"/>
      <c r="D24" s="47">
        <f>'[1]Замер U 16.12.20'!D24</f>
        <v>37.1</v>
      </c>
      <c r="E24" s="47">
        <f>'[1]Замер U 16.12.20'!E24</f>
        <v>37.200000000000003</v>
      </c>
      <c r="F24" s="47">
        <f>'[1]Замер U 16.12.20'!F24</f>
        <v>36.700000000000003</v>
      </c>
      <c r="G24" s="47">
        <f>'[1]Замер U 16.12.20'!G24</f>
        <v>36.700000000000003</v>
      </c>
      <c r="H24" s="47">
        <f>'[1]Замер U 16.12.20'!H24</f>
        <v>0</v>
      </c>
      <c r="I24" s="47">
        <f>'[1]Замер U 16.12.20'!I24</f>
        <v>0</v>
      </c>
      <c r="J24" s="47">
        <f>'[1]Замер U 16.12.20'!J24</f>
        <v>6.3</v>
      </c>
      <c r="K24" s="47">
        <f>'[1]Замер U 16.12.20'!K24</f>
        <v>6.3</v>
      </c>
      <c r="L24" s="47">
        <f>'[1]Замер U 16.12.20'!L24</f>
        <v>6.3</v>
      </c>
      <c r="M24" s="47">
        <f>'[1]Замер U 16.12.20'!M24</f>
        <v>6.2</v>
      </c>
      <c r="N24" s="47"/>
      <c r="O24" s="47">
        <f>'[1]Замер U 16.12.20'!O24</f>
        <v>37</v>
      </c>
      <c r="P24" s="47">
        <f>'[1]Замер U 16.12.20'!P24</f>
        <v>36.299999999999997</v>
      </c>
      <c r="Q24" s="35"/>
      <c r="R24" s="47">
        <f>'[1]Замер U 16.12.20'!R24</f>
        <v>37</v>
      </c>
      <c r="S24" s="47">
        <f>'[1]Замер U 16.12.20'!S24</f>
        <v>37</v>
      </c>
      <c r="T24" s="47">
        <f>'[1]Замер U 16.12.20'!T24</f>
        <v>36.9</v>
      </c>
      <c r="U24" s="47">
        <f>'[1]Замер U 16.12.20'!U24</f>
        <v>36.9</v>
      </c>
      <c r="V24" s="47">
        <f>'[1]Замер U 16.12.20'!V24</f>
        <v>6.3</v>
      </c>
      <c r="W24" s="47">
        <f>'[1]Замер U 16.12.20'!W24</f>
        <v>6.2</v>
      </c>
      <c r="X24" s="47">
        <f>'[1]Замер U 16.12.20'!X24</f>
        <v>0</v>
      </c>
      <c r="Y24" s="47">
        <f>'[1]Замер U 16.12.20'!Y24</f>
        <v>0</v>
      </c>
      <c r="Z24" s="23"/>
      <c r="AA24" s="47">
        <f>'[1]Замер U 16.12.20'!AA24</f>
        <v>37</v>
      </c>
      <c r="AB24" s="47">
        <f>'[1]Замер U 16.12.20'!AB24</f>
        <v>37</v>
      </c>
      <c r="AC24" s="47">
        <f>'[1]Замер U 16.12.20'!AC24</f>
        <v>36.9</v>
      </c>
      <c r="AD24" s="47">
        <f>'[1]Замер U 16.12.20'!AD24</f>
        <v>36.9</v>
      </c>
      <c r="AE24" s="47">
        <f>'[1]Замер U 16.12.20'!AE24</f>
        <v>6.3</v>
      </c>
      <c r="AF24" s="47">
        <f>'[1]Замер U 16.12.20'!AF24</f>
        <v>6.2</v>
      </c>
      <c r="AG24" s="47">
        <f>'[1]Замер U 16.12.20'!AG24</f>
        <v>0</v>
      </c>
      <c r="AH24" s="47">
        <f>'[1]Замер U 16.12.20'!AH24</f>
        <v>0</v>
      </c>
      <c r="AI24" s="23"/>
      <c r="AJ24" s="47">
        <f>'[1]Замер U 16.12.20'!AJ24</f>
        <v>37</v>
      </c>
      <c r="AK24" s="47">
        <f>'[1]Замер U 16.12.20'!AK24</f>
        <v>37</v>
      </c>
      <c r="AL24" s="47">
        <f>'[1]Замер U 16.12.20'!AL24</f>
        <v>36.5</v>
      </c>
      <c r="AM24" s="47">
        <f>'[1]Замер U 16.12.20'!AM24</f>
        <v>36.5</v>
      </c>
      <c r="AN24" s="47">
        <f>'[1]Замер U 16.12.20'!AN24</f>
        <v>6.2</v>
      </c>
      <c r="AO24" s="47">
        <f>'[1]Замер U 16.12.20'!AO24</f>
        <v>6.2</v>
      </c>
      <c r="AP24" s="47">
        <f>'[1]Замер U 16.12.20'!AP24</f>
        <v>0</v>
      </c>
      <c r="AQ24" s="47">
        <f>'[1]Замер U 16.12.20'!AQ24</f>
        <v>0</v>
      </c>
      <c r="AR24" s="23"/>
      <c r="AS24" s="47">
        <f>'[1]Замер U 16.12.20'!AS24</f>
        <v>6.1</v>
      </c>
      <c r="AT24" s="47">
        <f>'[1]Замер U 16.12.20'!AT24</f>
        <v>6.1</v>
      </c>
      <c r="AU24" s="23"/>
      <c r="AV24" s="47">
        <f>'[1]Замер U 16.12.20'!AV24</f>
        <v>6.1</v>
      </c>
      <c r="AW24" s="47">
        <f>'[1]Замер U 16.12.20'!AW24</f>
        <v>6.3</v>
      </c>
      <c r="AX24" s="47">
        <f>'[1]Замер U 16.12.20'!AX24</f>
        <v>36.799999999999997</v>
      </c>
      <c r="AY24" s="47">
        <f>'[1]Замер U 16.12.20'!AY24</f>
        <v>35.5</v>
      </c>
      <c r="AZ24" s="47">
        <f>'[1]Замер U 16.12.20'!AZ24</f>
        <v>35.5</v>
      </c>
      <c r="BA24" s="23"/>
      <c r="BB24" s="47">
        <f>'[1]Замер U 16.12.20'!BB24</f>
        <v>36.5</v>
      </c>
      <c r="BC24" s="47">
        <f>'[1]Замер U 16.12.20'!BC24</f>
        <v>36.4</v>
      </c>
      <c r="BD24" s="47">
        <f>'[1]Замер U 16.12.20'!BD24</f>
        <v>36</v>
      </c>
      <c r="BE24" s="47">
        <f>'[1]Замер U 16.12.20'!BE24</f>
        <v>36</v>
      </c>
      <c r="BF24" s="47">
        <f>'[1]Замер U 16.12.20'!BF24</f>
        <v>6.2</v>
      </c>
      <c r="BG24" s="47">
        <f>'[1]Замер U 16.12.20'!BG24</f>
        <v>6.2</v>
      </c>
      <c r="BH24" s="23"/>
      <c r="BI24" s="47">
        <f>'[1]Замер U 16.12.20'!BI24</f>
        <v>37.4</v>
      </c>
      <c r="BJ24" s="47">
        <f>'[1]Замер U 16.12.20'!BJ24</f>
        <v>37.4</v>
      </c>
      <c r="BK24" s="47">
        <f>'[1]Замер U 16.12.20'!BK24</f>
        <v>36.1</v>
      </c>
      <c r="BL24" s="47">
        <f>'[1]Замер U 16.12.20'!BL24</f>
        <v>37.299999999999997</v>
      </c>
      <c r="BM24" s="23"/>
      <c r="BN24" s="47">
        <f>'[1]Замер U 16.12.20'!BN24</f>
        <v>115.9</v>
      </c>
      <c r="BO24" s="47">
        <f>'[1]Замер U 16.12.20'!BO24</f>
        <v>115.5</v>
      </c>
      <c r="BP24" s="23"/>
      <c r="BQ24" s="47">
        <f>'[1]Замер U 16.12.20'!BQ24</f>
        <v>36.5</v>
      </c>
      <c r="BR24" s="47">
        <f>'[1]Замер U 16.12.20'!BR24</f>
        <v>36.4</v>
      </c>
      <c r="BS24" s="47">
        <f>'[1]Замер U 16.12.20'!BS24</f>
        <v>36.1</v>
      </c>
      <c r="BT24" s="47">
        <f>'[1]Замер U 16.12.20'!BT24</f>
        <v>37.299999999999997</v>
      </c>
      <c r="BU24" s="47">
        <f>'[1]Замер U 16.12.20'!BU24</f>
        <v>6.3</v>
      </c>
      <c r="BV24" s="47">
        <f>'[1]Замер U 16.12.20'!BV24</f>
        <v>6.4</v>
      </c>
      <c r="BW24" s="47">
        <f>'[1]Замер U 16.12.20'!BW24</f>
        <v>0</v>
      </c>
      <c r="BX24" s="47">
        <f>'[1]Замер U 16.12.20'!BX24</f>
        <v>0</v>
      </c>
      <c r="BY24" s="23"/>
      <c r="BZ24" s="35"/>
      <c r="CA24" s="23"/>
      <c r="CB24" s="23"/>
      <c r="CC24" s="59"/>
    </row>
    <row r="25" spans="1:82" s="5" customFormat="1">
      <c r="A25" s="20">
        <f t="shared" si="1"/>
        <v>44181</v>
      </c>
      <c r="B25" s="21" t="s">
        <v>52</v>
      </c>
      <c r="C25" s="22"/>
      <c r="D25" s="47">
        <f>'[1]Замер U 16.12.20'!D25</f>
        <v>37.1</v>
      </c>
      <c r="E25" s="47">
        <f>'[1]Замер U 16.12.20'!E25</f>
        <v>37.200000000000003</v>
      </c>
      <c r="F25" s="47">
        <f>'[1]Замер U 16.12.20'!F25</f>
        <v>36.799999999999997</v>
      </c>
      <c r="G25" s="47">
        <f>'[1]Замер U 16.12.20'!G25</f>
        <v>36.799999999999997</v>
      </c>
      <c r="H25" s="47">
        <f>'[1]Замер U 16.12.20'!H25</f>
        <v>0</v>
      </c>
      <c r="I25" s="47">
        <f>'[1]Замер U 16.12.20'!I25</f>
        <v>0</v>
      </c>
      <c r="J25" s="47">
        <f>'[1]Замер U 16.12.20'!J25</f>
        <v>6.3</v>
      </c>
      <c r="K25" s="47">
        <f>'[1]Замер U 16.12.20'!K25</f>
        <v>6.3</v>
      </c>
      <c r="L25" s="47">
        <f>'[1]Замер U 16.12.20'!L25</f>
        <v>6.3</v>
      </c>
      <c r="M25" s="47">
        <f>'[1]Замер U 16.12.20'!M25</f>
        <v>6.2</v>
      </c>
      <c r="N25" s="47"/>
      <c r="O25" s="47">
        <f>'[1]Замер U 16.12.20'!O25</f>
        <v>37</v>
      </c>
      <c r="P25" s="47">
        <f>'[1]Замер U 16.12.20'!P25</f>
        <v>36.299999999999997</v>
      </c>
      <c r="Q25" s="35"/>
      <c r="R25" s="47">
        <f>'[1]Замер U 16.12.20'!R25</f>
        <v>37</v>
      </c>
      <c r="S25" s="47">
        <f>'[1]Замер U 16.12.20'!S25</f>
        <v>37</v>
      </c>
      <c r="T25" s="47">
        <f>'[1]Замер U 16.12.20'!T25</f>
        <v>36.9</v>
      </c>
      <c r="U25" s="47">
        <f>'[1]Замер U 16.12.20'!U25</f>
        <v>36.9</v>
      </c>
      <c r="V25" s="47">
        <f>'[1]Замер U 16.12.20'!V25</f>
        <v>6.3</v>
      </c>
      <c r="W25" s="47">
        <f>'[1]Замер U 16.12.20'!W25</f>
        <v>6.2</v>
      </c>
      <c r="X25" s="47">
        <f>'[1]Замер U 16.12.20'!X25</f>
        <v>0</v>
      </c>
      <c r="Y25" s="47">
        <f>'[1]Замер U 16.12.20'!Y25</f>
        <v>0</v>
      </c>
      <c r="Z25" s="23"/>
      <c r="AA25" s="47">
        <f>'[1]Замер U 16.12.20'!AA25</f>
        <v>37</v>
      </c>
      <c r="AB25" s="47">
        <f>'[1]Замер U 16.12.20'!AB25</f>
        <v>37</v>
      </c>
      <c r="AC25" s="47">
        <f>'[1]Замер U 16.12.20'!AC25</f>
        <v>36.9</v>
      </c>
      <c r="AD25" s="47">
        <f>'[1]Замер U 16.12.20'!AD25</f>
        <v>36.9</v>
      </c>
      <c r="AE25" s="47">
        <f>'[1]Замер U 16.12.20'!AE25</f>
        <v>6.3</v>
      </c>
      <c r="AF25" s="47">
        <f>'[1]Замер U 16.12.20'!AF25</f>
        <v>6.2</v>
      </c>
      <c r="AG25" s="47">
        <f>'[1]Замер U 16.12.20'!AG25</f>
        <v>0</v>
      </c>
      <c r="AH25" s="47">
        <f>'[1]Замер U 16.12.20'!AH25</f>
        <v>0</v>
      </c>
      <c r="AI25" s="23"/>
      <c r="AJ25" s="47">
        <f>'[1]Замер U 16.12.20'!AJ25</f>
        <v>37</v>
      </c>
      <c r="AK25" s="47">
        <f>'[1]Замер U 16.12.20'!AK25</f>
        <v>37</v>
      </c>
      <c r="AL25" s="47">
        <f>'[1]Замер U 16.12.20'!AL25</f>
        <v>36.5</v>
      </c>
      <c r="AM25" s="47">
        <f>'[1]Замер U 16.12.20'!AM25</f>
        <v>36.5</v>
      </c>
      <c r="AN25" s="47">
        <f>'[1]Замер U 16.12.20'!AN25</f>
        <v>6.2</v>
      </c>
      <c r="AO25" s="47">
        <f>'[1]Замер U 16.12.20'!AO25</f>
        <v>6.2</v>
      </c>
      <c r="AP25" s="47">
        <f>'[1]Замер U 16.12.20'!AP25</f>
        <v>0</v>
      </c>
      <c r="AQ25" s="47">
        <f>'[1]Замер U 16.12.20'!AQ25</f>
        <v>0</v>
      </c>
      <c r="AR25" s="23"/>
      <c r="AS25" s="47">
        <f>'[1]Замер U 16.12.20'!AS25</f>
        <v>6.1</v>
      </c>
      <c r="AT25" s="47">
        <f>'[1]Замер U 16.12.20'!AT25</f>
        <v>6.1</v>
      </c>
      <c r="AU25" s="23"/>
      <c r="AV25" s="47">
        <f>'[1]Замер U 16.12.20'!AV25</f>
        <v>6.1</v>
      </c>
      <c r="AW25" s="47">
        <f>'[1]Замер U 16.12.20'!AW25</f>
        <v>6.3</v>
      </c>
      <c r="AX25" s="47">
        <f>'[1]Замер U 16.12.20'!AX25</f>
        <v>36.799999999999997</v>
      </c>
      <c r="AY25" s="47">
        <f>'[1]Замер U 16.12.20'!AY25</f>
        <v>35.5</v>
      </c>
      <c r="AZ25" s="47">
        <f>'[1]Замер U 16.12.20'!AZ25</f>
        <v>35.5</v>
      </c>
      <c r="BA25" s="23"/>
      <c r="BB25" s="47">
        <f>'[1]Замер U 16.12.20'!BB25</f>
        <v>36.4</v>
      </c>
      <c r="BC25" s="47">
        <f>'[1]Замер U 16.12.20'!BC25</f>
        <v>36.4</v>
      </c>
      <c r="BD25" s="47">
        <f>'[1]Замер U 16.12.20'!BD25</f>
        <v>36</v>
      </c>
      <c r="BE25" s="47">
        <f>'[1]Замер U 16.12.20'!BE25</f>
        <v>36</v>
      </c>
      <c r="BF25" s="47">
        <f>'[1]Замер U 16.12.20'!BF25</f>
        <v>6.2</v>
      </c>
      <c r="BG25" s="47">
        <f>'[1]Замер U 16.12.20'!BG25</f>
        <v>6.2</v>
      </c>
      <c r="BH25" s="23"/>
      <c r="BI25" s="47">
        <f>'[1]Замер U 16.12.20'!BI25</f>
        <v>37.4</v>
      </c>
      <c r="BJ25" s="47">
        <f>'[1]Замер U 16.12.20'!BJ25</f>
        <v>37.4</v>
      </c>
      <c r="BK25" s="47">
        <f>'[1]Замер U 16.12.20'!BK25</f>
        <v>36</v>
      </c>
      <c r="BL25" s="47">
        <f>'[1]Замер U 16.12.20'!BL25</f>
        <v>37.200000000000003</v>
      </c>
      <c r="BM25" s="23"/>
      <c r="BN25" s="47">
        <f>'[1]Замер U 16.12.20'!BN25</f>
        <v>115.9</v>
      </c>
      <c r="BO25" s="47">
        <f>'[1]Замер U 16.12.20'!BO25</f>
        <v>115.6</v>
      </c>
      <c r="BP25" s="23"/>
      <c r="BQ25" s="47">
        <f>'[1]Замер U 16.12.20'!BQ25</f>
        <v>36.5</v>
      </c>
      <c r="BR25" s="47">
        <f>'[1]Замер U 16.12.20'!BR25</f>
        <v>36.299999999999997</v>
      </c>
      <c r="BS25" s="47">
        <f>'[1]Замер U 16.12.20'!BS25</f>
        <v>36</v>
      </c>
      <c r="BT25" s="47">
        <f>'[1]Замер U 16.12.20'!BT25</f>
        <v>37.200000000000003</v>
      </c>
      <c r="BU25" s="47">
        <f>'[1]Замер U 16.12.20'!BU25</f>
        <v>6.3</v>
      </c>
      <c r="BV25" s="47">
        <f>'[1]Замер U 16.12.20'!BV25</f>
        <v>6.4</v>
      </c>
      <c r="BW25" s="47">
        <f>'[1]Замер U 16.12.20'!BW25</f>
        <v>0</v>
      </c>
      <c r="BX25" s="47">
        <f>'[1]Замер U 16.12.20'!BX25</f>
        <v>0</v>
      </c>
      <c r="BY25" s="23"/>
      <c r="BZ25" s="35"/>
      <c r="CA25" s="23"/>
      <c r="CB25" s="23"/>
      <c r="CC25" s="59"/>
    </row>
    <row r="26" spans="1:82" s="5" customFormat="1">
      <c r="A26" s="20">
        <f t="shared" si="1"/>
        <v>44181</v>
      </c>
      <c r="B26" s="34" t="s">
        <v>53</v>
      </c>
      <c r="C26" s="22"/>
      <c r="D26" s="47">
        <f>'[1]Замер U 16.12.20'!D26</f>
        <v>37.1</v>
      </c>
      <c r="E26" s="47">
        <f>'[1]Замер U 16.12.20'!E26</f>
        <v>37.200000000000003</v>
      </c>
      <c r="F26" s="47">
        <f>'[1]Замер U 16.12.20'!F26</f>
        <v>36.700000000000003</v>
      </c>
      <c r="G26" s="47">
        <f>'[1]Замер U 16.12.20'!G26</f>
        <v>36.700000000000003</v>
      </c>
      <c r="H26" s="47">
        <f>'[1]Замер U 16.12.20'!H26</f>
        <v>0</v>
      </c>
      <c r="I26" s="47">
        <f>'[1]Замер U 16.12.20'!I26</f>
        <v>0</v>
      </c>
      <c r="J26" s="47">
        <f>'[1]Замер U 16.12.20'!J26</f>
        <v>6.3</v>
      </c>
      <c r="K26" s="47">
        <f>'[1]Замер U 16.12.20'!K26</f>
        <v>6.3</v>
      </c>
      <c r="L26" s="47">
        <f>'[1]Замер U 16.12.20'!L26</f>
        <v>6.3</v>
      </c>
      <c r="M26" s="47">
        <f>'[1]Замер U 16.12.20'!M26</f>
        <v>6.2</v>
      </c>
      <c r="N26" s="47"/>
      <c r="O26" s="47">
        <f>'[1]Замер U 16.12.20'!O26</f>
        <v>36.9</v>
      </c>
      <c r="P26" s="47">
        <f>'[1]Замер U 16.12.20'!P26</f>
        <v>36.299999999999997</v>
      </c>
      <c r="Q26" s="35"/>
      <c r="R26" s="47">
        <f>'[1]Замер U 16.12.20'!R26</f>
        <v>36.9</v>
      </c>
      <c r="S26" s="47">
        <f>'[1]Замер U 16.12.20'!S26</f>
        <v>36.9</v>
      </c>
      <c r="T26" s="47">
        <f>'[1]Замер U 16.12.20'!T26</f>
        <v>36.9</v>
      </c>
      <c r="U26" s="47">
        <f>'[1]Замер U 16.12.20'!U26</f>
        <v>36.9</v>
      </c>
      <c r="V26" s="47">
        <f>'[1]Замер U 16.12.20'!V26</f>
        <v>6.3</v>
      </c>
      <c r="W26" s="47">
        <f>'[1]Замер U 16.12.20'!W26</f>
        <v>6.2</v>
      </c>
      <c r="X26" s="47">
        <f>'[1]Замер U 16.12.20'!X26</f>
        <v>0</v>
      </c>
      <c r="Y26" s="47">
        <f>'[1]Замер U 16.12.20'!Y26</f>
        <v>0</v>
      </c>
      <c r="Z26" s="23"/>
      <c r="AA26" s="47">
        <f>'[1]Замер U 16.12.20'!AA26</f>
        <v>36.9</v>
      </c>
      <c r="AB26" s="47">
        <f>'[1]Замер U 16.12.20'!AB26</f>
        <v>36.9</v>
      </c>
      <c r="AC26" s="47">
        <f>'[1]Замер U 16.12.20'!AC26</f>
        <v>36.9</v>
      </c>
      <c r="AD26" s="47">
        <f>'[1]Замер U 16.12.20'!AD26</f>
        <v>36.9</v>
      </c>
      <c r="AE26" s="47">
        <f>'[1]Замер U 16.12.20'!AE26</f>
        <v>6.3</v>
      </c>
      <c r="AF26" s="47">
        <f>'[1]Замер U 16.12.20'!AF26</f>
        <v>6.2</v>
      </c>
      <c r="AG26" s="47">
        <f>'[1]Замер U 16.12.20'!AG26</f>
        <v>0</v>
      </c>
      <c r="AH26" s="47">
        <f>'[1]Замер U 16.12.20'!AH26</f>
        <v>0</v>
      </c>
      <c r="AI26" s="23"/>
      <c r="AJ26" s="47">
        <f>'[1]Замер U 16.12.20'!AJ26</f>
        <v>37</v>
      </c>
      <c r="AK26" s="47">
        <f>'[1]Замер U 16.12.20'!AK26</f>
        <v>37</v>
      </c>
      <c r="AL26" s="47">
        <f>'[1]Замер U 16.12.20'!AL26</f>
        <v>36.6</v>
      </c>
      <c r="AM26" s="47">
        <f>'[1]Замер U 16.12.20'!AM26</f>
        <v>36.5</v>
      </c>
      <c r="AN26" s="47">
        <f>'[1]Замер U 16.12.20'!AN26</f>
        <v>6.2</v>
      </c>
      <c r="AO26" s="47">
        <f>'[1]Замер U 16.12.20'!AO26</f>
        <v>6.2</v>
      </c>
      <c r="AP26" s="47">
        <f>'[1]Замер U 16.12.20'!AP26</f>
        <v>0</v>
      </c>
      <c r="AQ26" s="47">
        <f>'[1]Замер U 16.12.20'!AQ26</f>
        <v>0</v>
      </c>
      <c r="AR26" s="23"/>
      <c r="AS26" s="47">
        <f>'[1]Замер U 16.12.20'!AS26</f>
        <v>6.1</v>
      </c>
      <c r="AT26" s="47">
        <f>'[1]Замер U 16.12.20'!AT26</f>
        <v>6.1</v>
      </c>
      <c r="AU26" s="23"/>
      <c r="AV26" s="47">
        <f>'[1]Замер U 16.12.20'!AV26</f>
        <v>6.1</v>
      </c>
      <c r="AW26" s="47">
        <f>'[1]Замер U 16.12.20'!AW26</f>
        <v>6.3</v>
      </c>
      <c r="AX26" s="47">
        <f>'[1]Замер U 16.12.20'!AX26</f>
        <v>36.9</v>
      </c>
      <c r="AY26" s="47">
        <f>'[1]Замер U 16.12.20'!AY26</f>
        <v>35.4</v>
      </c>
      <c r="AZ26" s="47">
        <f>'[1]Замер U 16.12.20'!AZ26</f>
        <v>35.4</v>
      </c>
      <c r="BA26" s="23"/>
      <c r="BB26" s="47">
        <f>'[1]Замер U 16.12.20'!BB26</f>
        <v>36.4</v>
      </c>
      <c r="BC26" s="47">
        <f>'[1]Замер U 16.12.20'!BC26</f>
        <v>36.4</v>
      </c>
      <c r="BD26" s="47">
        <f>'[1]Замер U 16.12.20'!BD26</f>
        <v>36</v>
      </c>
      <c r="BE26" s="47">
        <f>'[1]Замер U 16.12.20'!BE26</f>
        <v>36</v>
      </c>
      <c r="BF26" s="47">
        <f>'[1]Замер U 16.12.20'!BF26</f>
        <v>6.2</v>
      </c>
      <c r="BG26" s="47">
        <f>'[1]Замер U 16.12.20'!BG26</f>
        <v>6.2</v>
      </c>
      <c r="BH26" s="23"/>
      <c r="BI26" s="47">
        <f>'[1]Замер U 16.12.20'!BI26</f>
        <v>37.4</v>
      </c>
      <c r="BJ26" s="47">
        <f>'[1]Замер U 16.12.20'!BJ26</f>
        <v>37.4</v>
      </c>
      <c r="BK26" s="47">
        <f>'[1]Замер U 16.12.20'!BK26</f>
        <v>36</v>
      </c>
      <c r="BL26" s="47">
        <f>'[1]Замер U 16.12.20'!BL26</f>
        <v>37.299999999999997</v>
      </c>
      <c r="BM26" s="23"/>
      <c r="BN26" s="47">
        <f>'[1]Замер U 16.12.20'!BN26</f>
        <v>115.9</v>
      </c>
      <c r="BO26" s="47">
        <f>'[1]Замер U 16.12.20'!BO26</f>
        <v>115.6</v>
      </c>
      <c r="BP26" s="23"/>
      <c r="BQ26" s="47">
        <f>'[1]Замер U 16.12.20'!BQ26</f>
        <v>36.4</v>
      </c>
      <c r="BR26" s="47">
        <f>'[1]Замер U 16.12.20'!BR26</f>
        <v>36.299999999999997</v>
      </c>
      <c r="BS26" s="47">
        <f>'[1]Замер U 16.12.20'!BS26</f>
        <v>36</v>
      </c>
      <c r="BT26" s="47">
        <f>'[1]Замер U 16.12.20'!BT26</f>
        <v>37.299999999999997</v>
      </c>
      <c r="BU26" s="47">
        <f>'[1]Замер U 16.12.20'!BU26</f>
        <v>6.3</v>
      </c>
      <c r="BV26" s="47">
        <f>'[1]Замер U 16.12.20'!BV26</f>
        <v>6.4</v>
      </c>
      <c r="BW26" s="47">
        <f>'[1]Замер U 16.12.20'!BW26</f>
        <v>0</v>
      </c>
      <c r="BX26" s="47">
        <f>'[1]Замер U 16.12.20'!BX26</f>
        <v>0</v>
      </c>
      <c r="BY26" s="23"/>
      <c r="BZ26" s="35"/>
      <c r="CA26" s="23"/>
      <c r="CB26" s="23"/>
      <c r="CC26" s="59"/>
    </row>
    <row r="27" spans="1:82" s="39" customFormat="1">
      <c r="A27" s="20">
        <f t="shared" si="1"/>
        <v>44181</v>
      </c>
      <c r="B27" s="21" t="s">
        <v>54</v>
      </c>
      <c r="C27" s="22"/>
      <c r="D27" s="47">
        <f>'[1]Замер U 16.12.20'!D27</f>
        <v>37.1</v>
      </c>
      <c r="E27" s="47">
        <f>'[1]Замер U 16.12.20'!E27</f>
        <v>37.200000000000003</v>
      </c>
      <c r="F27" s="47">
        <f>'[1]Замер U 16.12.20'!F27</f>
        <v>36.799999999999997</v>
      </c>
      <c r="G27" s="47">
        <f>'[1]Замер U 16.12.20'!G27</f>
        <v>36.799999999999997</v>
      </c>
      <c r="H27" s="47">
        <f>'[1]Замер U 16.12.20'!H27</f>
        <v>0</v>
      </c>
      <c r="I27" s="47">
        <f>'[1]Замер U 16.12.20'!I27</f>
        <v>0</v>
      </c>
      <c r="J27" s="47">
        <f>'[1]Замер U 16.12.20'!J27</f>
        <v>6.3</v>
      </c>
      <c r="K27" s="47">
        <f>'[1]Замер U 16.12.20'!K27</f>
        <v>6.3</v>
      </c>
      <c r="L27" s="47">
        <f>'[1]Замер U 16.12.20'!L27</f>
        <v>6.3</v>
      </c>
      <c r="M27" s="47">
        <f>'[1]Замер U 16.12.20'!M27</f>
        <v>6.2</v>
      </c>
      <c r="N27" s="47"/>
      <c r="O27" s="47">
        <f>'[1]Замер U 16.12.20'!O27</f>
        <v>36.9</v>
      </c>
      <c r="P27" s="47">
        <f>'[1]Замер U 16.12.20'!P27</f>
        <v>36.299999999999997</v>
      </c>
      <c r="Q27" s="35"/>
      <c r="R27" s="47">
        <f>'[1]Замер U 16.12.20'!R27</f>
        <v>36.9</v>
      </c>
      <c r="S27" s="47">
        <f>'[1]Замер U 16.12.20'!S27</f>
        <v>37</v>
      </c>
      <c r="T27" s="47">
        <f>'[1]Замер U 16.12.20'!T27</f>
        <v>36.9</v>
      </c>
      <c r="U27" s="47">
        <f>'[1]Замер U 16.12.20'!U27</f>
        <v>36.9</v>
      </c>
      <c r="V27" s="47">
        <f>'[1]Замер U 16.12.20'!V27</f>
        <v>6.3</v>
      </c>
      <c r="W27" s="47">
        <f>'[1]Замер U 16.12.20'!W27</f>
        <v>6.2</v>
      </c>
      <c r="X27" s="47">
        <f>'[1]Замер U 16.12.20'!X27</f>
        <v>0</v>
      </c>
      <c r="Y27" s="47">
        <f>'[1]Замер U 16.12.20'!Y27</f>
        <v>0</v>
      </c>
      <c r="Z27" s="23"/>
      <c r="AA27" s="47">
        <f>'[1]Замер U 16.12.20'!AA27</f>
        <v>36.9</v>
      </c>
      <c r="AB27" s="47">
        <f>'[1]Замер U 16.12.20'!AB27</f>
        <v>37</v>
      </c>
      <c r="AC27" s="47">
        <f>'[1]Замер U 16.12.20'!AC27</f>
        <v>36.9</v>
      </c>
      <c r="AD27" s="47">
        <f>'[1]Замер U 16.12.20'!AD27</f>
        <v>36.9</v>
      </c>
      <c r="AE27" s="47">
        <f>'[1]Замер U 16.12.20'!AE27</f>
        <v>6.3</v>
      </c>
      <c r="AF27" s="47">
        <f>'[1]Замер U 16.12.20'!AF27</f>
        <v>6.2</v>
      </c>
      <c r="AG27" s="47">
        <f>'[1]Замер U 16.12.20'!AG27</f>
        <v>0</v>
      </c>
      <c r="AH27" s="47">
        <f>'[1]Замер U 16.12.20'!AH27</f>
        <v>0</v>
      </c>
      <c r="AI27" s="23"/>
      <c r="AJ27" s="47">
        <f>'[1]Замер U 16.12.20'!AJ27</f>
        <v>37</v>
      </c>
      <c r="AK27" s="47">
        <f>'[1]Замер U 16.12.20'!AK27</f>
        <v>37</v>
      </c>
      <c r="AL27" s="47">
        <f>'[1]Замер U 16.12.20'!AL27</f>
        <v>36.5</v>
      </c>
      <c r="AM27" s="47">
        <f>'[1]Замер U 16.12.20'!AM27</f>
        <v>36.5</v>
      </c>
      <c r="AN27" s="47">
        <f>'[1]Замер U 16.12.20'!AN27</f>
        <v>6.2</v>
      </c>
      <c r="AO27" s="47">
        <f>'[1]Замер U 16.12.20'!AO27</f>
        <v>6.2</v>
      </c>
      <c r="AP27" s="47">
        <f>'[1]Замер U 16.12.20'!AP27</f>
        <v>0</v>
      </c>
      <c r="AQ27" s="47">
        <f>'[1]Замер U 16.12.20'!AQ27</f>
        <v>0</v>
      </c>
      <c r="AR27" s="23"/>
      <c r="AS27" s="47">
        <f>'[1]Замер U 16.12.20'!AS27</f>
        <v>6.2</v>
      </c>
      <c r="AT27" s="47">
        <f>'[1]Замер U 16.12.20'!AT27</f>
        <v>6.1</v>
      </c>
      <c r="AU27" s="23"/>
      <c r="AV27" s="47">
        <f>'[1]Замер U 16.12.20'!AV27</f>
        <v>6.1</v>
      </c>
      <c r="AW27" s="47">
        <f>'[1]Замер U 16.12.20'!AW27</f>
        <v>6.3</v>
      </c>
      <c r="AX27" s="47">
        <f>'[1]Замер U 16.12.20'!AX27</f>
        <v>36.9</v>
      </c>
      <c r="AY27" s="47">
        <f>'[1]Замер U 16.12.20'!AY27</f>
        <v>35.4</v>
      </c>
      <c r="AZ27" s="47">
        <f>'[1]Замер U 16.12.20'!AZ27</f>
        <v>35.4</v>
      </c>
      <c r="BA27" s="23"/>
      <c r="BB27" s="47">
        <f>'[1]Замер U 16.12.20'!BB27</f>
        <v>36.4</v>
      </c>
      <c r="BC27" s="47">
        <f>'[1]Замер U 16.12.20'!BC27</f>
        <v>36.4</v>
      </c>
      <c r="BD27" s="47">
        <f>'[1]Замер U 16.12.20'!BD27</f>
        <v>36</v>
      </c>
      <c r="BE27" s="47">
        <f>'[1]Замер U 16.12.20'!BE27</f>
        <v>36</v>
      </c>
      <c r="BF27" s="47">
        <f>'[1]Замер U 16.12.20'!BF27</f>
        <v>6.2</v>
      </c>
      <c r="BG27" s="47">
        <f>'[1]Замер U 16.12.20'!BG27</f>
        <v>6.2</v>
      </c>
      <c r="BH27" s="23"/>
      <c r="BI27" s="47">
        <f>'[1]Замер U 16.12.20'!BI27</f>
        <v>37.4</v>
      </c>
      <c r="BJ27" s="47">
        <f>'[1]Замер U 16.12.20'!BJ27</f>
        <v>37.4</v>
      </c>
      <c r="BK27" s="47">
        <f>'[1]Замер U 16.12.20'!BK27</f>
        <v>36.1</v>
      </c>
      <c r="BL27" s="47">
        <f>'[1]Замер U 16.12.20'!BL27</f>
        <v>37.299999999999997</v>
      </c>
      <c r="BM27" s="23"/>
      <c r="BN27" s="47">
        <f>'[1]Замер U 16.12.20'!BN27</f>
        <v>115.9</v>
      </c>
      <c r="BO27" s="47">
        <f>'[1]Замер U 16.12.20'!BO27</f>
        <v>115.6</v>
      </c>
      <c r="BP27" s="23"/>
      <c r="BQ27" s="47">
        <f>'[1]Замер U 16.12.20'!BQ27</f>
        <v>36.5</v>
      </c>
      <c r="BR27" s="47">
        <f>'[1]Замер U 16.12.20'!BR27</f>
        <v>36.299999999999997</v>
      </c>
      <c r="BS27" s="47">
        <f>'[1]Замер U 16.12.20'!BS27</f>
        <v>36.1</v>
      </c>
      <c r="BT27" s="47">
        <f>'[1]Замер U 16.12.20'!BT27</f>
        <v>37.299999999999997</v>
      </c>
      <c r="BU27" s="47">
        <f>'[1]Замер U 16.12.20'!BU27</f>
        <v>6.3</v>
      </c>
      <c r="BV27" s="47">
        <f>'[1]Замер U 16.12.20'!BV27</f>
        <v>6.4</v>
      </c>
      <c r="BW27" s="47">
        <f>'[1]Замер U 16.12.20'!BW27</f>
        <v>0</v>
      </c>
      <c r="BX27" s="47">
        <f>'[1]Замер U 16.12.20'!BX27</f>
        <v>0</v>
      </c>
      <c r="BY27" s="23"/>
      <c r="BZ27" s="35"/>
      <c r="CA27" s="23"/>
      <c r="CB27" s="23"/>
      <c r="CC27" s="59"/>
      <c r="CD27" s="5"/>
    </row>
    <row r="28" spans="1:82" s="5" customFormat="1">
      <c r="A28" s="20">
        <f t="shared" si="1"/>
        <v>44181</v>
      </c>
      <c r="B28" s="21" t="s">
        <v>55</v>
      </c>
      <c r="C28" s="22"/>
      <c r="D28" s="47">
        <f>'[1]Замер U 16.12.20'!D28</f>
        <v>37.1</v>
      </c>
      <c r="E28" s="47">
        <f>'[1]Замер U 16.12.20'!E28</f>
        <v>37.200000000000003</v>
      </c>
      <c r="F28" s="47">
        <f>'[1]Замер U 16.12.20'!F28</f>
        <v>36.799999999999997</v>
      </c>
      <c r="G28" s="47">
        <f>'[1]Замер U 16.12.20'!G28</f>
        <v>36.799999999999997</v>
      </c>
      <c r="H28" s="47">
        <f>'[1]Замер U 16.12.20'!H28</f>
        <v>0</v>
      </c>
      <c r="I28" s="47">
        <f>'[1]Замер U 16.12.20'!I28</f>
        <v>0</v>
      </c>
      <c r="J28" s="47">
        <f>'[1]Замер U 16.12.20'!J28</f>
        <v>6.3</v>
      </c>
      <c r="K28" s="47">
        <f>'[1]Замер U 16.12.20'!K28</f>
        <v>6.3</v>
      </c>
      <c r="L28" s="47">
        <f>'[1]Замер U 16.12.20'!L28</f>
        <v>6.3</v>
      </c>
      <c r="M28" s="47">
        <f>'[1]Замер U 16.12.20'!M28</f>
        <v>6.2</v>
      </c>
      <c r="N28" s="47"/>
      <c r="O28" s="47">
        <f>'[1]Замер U 16.12.20'!O28</f>
        <v>37</v>
      </c>
      <c r="P28" s="47">
        <f>'[1]Замер U 16.12.20'!P28</f>
        <v>36.299999999999997</v>
      </c>
      <c r="Q28" s="35"/>
      <c r="R28" s="47">
        <f>'[1]Замер U 16.12.20'!R28</f>
        <v>37</v>
      </c>
      <c r="S28" s="47">
        <f>'[1]Замер U 16.12.20'!S28</f>
        <v>37</v>
      </c>
      <c r="T28" s="47">
        <f>'[1]Замер U 16.12.20'!T28</f>
        <v>36.9</v>
      </c>
      <c r="U28" s="47">
        <f>'[1]Замер U 16.12.20'!U28</f>
        <v>36.9</v>
      </c>
      <c r="V28" s="47">
        <f>'[1]Замер U 16.12.20'!V28</f>
        <v>6.3</v>
      </c>
      <c r="W28" s="47">
        <f>'[1]Замер U 16.12.20'!W28</f>
        <v>6.2</v>
      </c>
      <c r="X28" s="47">
        <f>'[1]Замер U 16.12.20'!X28</f>
        <v>0</v>
      </c>
      <c r="Y28" s="47">
        <f>'[1]Замер U 16.12.20'!Y28</f>
        <v>0</v>
      </c>
      <c r="Z28" s="23"/>
      <c r="AA28" s="47">
        <f>'[1]Замер U 16.12.20'!AA28</f>
        <v>37</v>
      </c>
      <c r="AB28" s="47">
        <f>'[1]Замер U 16.12.20'!AB28</f>
        <v>37</v>
      </c>
      <c r="AC28" s="47">
        <f>'[1]Замер U 16.12.20'!AC28</f>
        <v>36.9</v>
      </c>
      <c r="AD28" s="47">
        <f>'[1]Замер U 16.12.20'!AD28</f>
        <v>36.9</v>
      </c>
      <c r="AE28" s="47">
        <f>'[1]Замер U 16.12.20'!AE28</f>
        <v>6.3</v>
      </c>
      <c r="AF28" s="47">
        <f>'[1]Замер U 16.12.20'!AF28</f>
        <v>6.2</v>
      </c>
      <c r="AG28" s="47">
        <f>'[1]Замер U 16.12.20'!AG28</f>
        <v>0</v>
      </c>
      <c r="AH28" s="47">
        <f>'[1]Замер U 16.12.20'!AH28</f>
        <v>0</v>
      </c>
      <c r="AI28" s="23"/>
      <c r="AJ28" s="47">
        <f>'[1]Замер U 16.12.20'!AJ28</f>
        <v>37</v>
      </c>
      <c r="AK28" s="47">
        <f>'[1]Замер U 16.12.20'!AK28</f>
        <v>37</v>
      </c>
      <c r="AL28" s="47">
        <f>'[1]Замер U 16.12.20'!AL28</f>
        <v>36.6</v>
      </c>
      <c r="AM28" s="47">
        <f>'[1]Замер U 16.12.20'!AM28</f>
        <v>36.6</v>
      </c>
      <c r="AN28" s="47">
        <f>'[1]Замер U 16.12.20'!AN28</f>
        <v>6.2</v>
      </c>
      <c r="AO28" s="47">
        <f>'[1]Замер U 16.12.20'!AO28</f>
        <v>6.2</v>
      </c>
      <c r="AP28" s="47">
        <f>'[1]Замер U 16.12.20'!AP28</f>
        <v>0</v>
      </c>
      <c r="AQ28" s="47">
        <f>'[1]Замер U 16.12.20'!AQ28</f>
        <v>0</v>
      </c>
      <c r="AR28" s="23"/>
      <c r="AS28" s="47">
        <f>'[1]Замер U 16.12.20'!AS28</f>
        <v>6.2</v>
      </c>
      <c r="AT28" s="47">
        <f>'[1]Замер U 16.12.20'!AT28</f>
        <v>6.2</v>
      </c>
      <c r="AU28" s="23"/>
      <c r="AV28" s="47">
        <f>'[1]Замер U 16.12.20'!AV28</f>
        <v>6.1</v>
      </c>
      <c r="AW28" s="47">
        <f>'[1]Замер U 16.12.20'!AW28</f>
        <v>6.3</v>
      </c>
      <c r="AX28" s="47">
        <f>'[1]Замер U 16.12.20'!AX28</f>
        <v>36.9</v>
      </c>
      <c r="AY28" s="47">
        <f>'[1]Замер U 16.12.20'!AY28</f>
        <v>35.4</v>
      </c>
      <c r="AZ28" s="47">
        <f>'[1]Замер U 16.12.20'!AZ28</f>
        <v>35.4</v>
      </c>
      <c r="BA28" s="23"/>
      <c r="BB28" s="47">
        <f>'[1]Замер U 16.12.20'!BB28</f>
        <v>36.4</v>
      </c>
      <c r="BC28" s="47">
        <f>'[1]Замер U 16.12.20'!BC28</f>
        <v>36.4</v>
      </c>
      <c r="BD28" s="47">
        <f>'[1]Замер U 16.12.20'!BD28</f>
        <v>36</v>
      </c>
      <c r="BE28" s="47">
        <f>'[1]Замер U 16.12.20'!BE28</f>
        <v>36.1</v>
      </c>
      <c r="BF28" s="47">
        <f>'[1]Замер U 16.12.20'!BF28</f>
        <v>6.2</v>
      </c>
      <c r="BG28" s="47">
        <f>'[1]Замер U 16.12.20'!BG28</f>
        <v>6.2</v>
      </c>
      <c r="BH28" s="23"/>
      <c r="BI28" s="47">
        <f>'[1]Замер U 16.12.20'!BI28</f>
        <v>37.4</v>
      </c>
      <c r="BJ28" s="47">
        <f>'[1]Замер U 16.12.20'!BJ28</f>
        <v>37.4</v>
      </c>
      <c r="BK28" s="47">
        <f>'[1]Замер U 16.12.20'!BK28</f>
        <v>36.1</v>
      </c>
      <c r="BL28" s="47">
        <f>'[1]Замер U 16.12.20'!BL28</f>
        <v>37.299999999999997</v>
      </c>
      <c r="BM28" s="23"/>
      <c r="BN28" s="47">
        <f>'[1]Замер U 16.12.20'!BN28</f>
        <v>116.1</v>
      </c>
      <c r="BO28" s="47">
        <f>'[1]Замер U 16.12.20'!BO28</f>
        <v>115.5</v>
      </c>
      <c r="BP28" s="23"/>
      <c r="BQ28" s="47">
        <f>'[1]Замер U 16.12.20'!BQ28</f>
        <v>36.4</v>
      </c>
      <c r="BR28" s="47">
        <f>'[1]Замер U 16.12.20'!BR28</f>
        <v>36.299999999999997</v>
      </c>
      <c r="BS28" s="47">
        <f>'[1]Замер U 16.12.20'!BS28</f>
        <v>36.1</v>
      </c>
      <c r="BT28" s="47">
        <f>'[1]Замер U 16.12.20'!BT28</f>
        <v>37.299999999999997</v>
      </c>
      <c r="BU28" s="47">
        <f>'[1]Замер U 16.12.20'!BU28</f>
        <v>6.3</v>
      </c>
      <c r="BV28" s="47">
        <f>'[1]Замер U 16.12.20'!BV28</f>
        <v>6.4</v>
      </c>
      <c r="BW28" s="47">
        <f>'[1]Замер U 16.12.20'!BW28</f>
        <v>0</v>
      </c>
      <c r="BX28" s="47">
        <f>'[1]Замер U 16.12.20'!BX28</f>
        <v>0</v>
      </c>
      <c r="BY28" s="23"/>
      <c r="BZ28" s="35"/>
      <c r="CA28" s="23"/>
      <c r="CB28" s="23"/>
      <c r="CC28" s="59"/>
    </row>
    <row r="29" spans="1:82" s="5" customFormat="1">
      <c r="A29" s="20">
        <f t="shared" si="1"/>
        <v>44181</v>
      </c>
      <c r="B29" s="21" t="s">
        <v>56</v>
      </c>
      <c r="C29" s="22"/>
      <c r="D29" s="47">
        <f>'[1]Замер U 16.12.20'!D29</f>
        <v>37.200000000000003</v>
      </c>
      <c r="E29" s="47">
        <f>'[1]Замер U 16.12.20'!E29</f>
        <v>37.200000000000003</v>
      </c>
      <c r="F29" s="47">
        <f>'[1]Замер U 16.12.20'!F29</f>
        <v>36.9</v>
      </c>
      <c r="G29" s="47">
        <f>'[1]Замер U 16.12.20'!G29</f>
        <v>36.9</v>
      </c>
      <c r="H29" s="47">
        <f>'[1]Замер U 16.12.20'!H29</f>
        <v>0</v>
      </c>
      <c r="I29" s="47">
        <f>'[1]Замер U 16.12.20'!I29</f>
        <v>0</v>
      </c>
      <c r="J29" s="47">
        <f>'[1]Замер U 16.12.20'!J29</f>
        <v>6.3</v>
      </c>
      <c r="K29" s="47">
        <f>'[1]Замер U 16.12.20'!K29</f>
        <v>6.3</v>
      </c>
      <c r="L29" s="47">
        <f>'[1]Замер U 16.12.20'!L29</f>
        <v>6.3</v>
      </c>
      <c r="M29" s="47">
        <f>'[1]Замер U 16.12.20'!M29</f>
        <v>6.2</v>
      </c>
      <c r="N29" s="47"/>
      <c r="O29" s="47">
        <f>'[1]Замер U 16.12.20'!O29</f>
        <v>37</v>
      </c>
      <c r="P29" s="47">
        <f>'[1]Замер U 16.12.20'!P29</f>
        <v>36.4</v>
      </c>
      <c r="Q29" s="35"/>
      <c r="R29" s="47">
        <f>'[1]Замер U 16.12.20'!R29</f>
        <v>37</v>
      </c>
      <c r="S29" s="47">
        <f>'[1]Замер U 16.12.20'!S29</f>
        <v>37</v>
      </c>
      <c r="T29" s="47">
        <f>'[1]Замер U 16.12.20'!T29</f>
        <v>37</v>
      </c>
      <c r="U29" s="47">
        <f>'[1]Замер U 16.12.20'!U29</f>
        <v>36.9</v>
      </c>
      <c r="V29" s="47">
        <f>'[1]Замер U 16.12.20'!V29</f>
        <v>6.3</v>
      </c>
      <c r="W29" s="47">
        <f>'[1]Замер U 16.12.20'!W29</f>
        <v>6.2</v>
      </c>
      <c r="X29" s="47">
        <f>'[1]Замер U 16.12.20'!X29</f>
        <v>0</v>
      </c>
      <c r="Y29" s="47">
        <f>'[1]Замер U 16.12.20'!Y29</f>
        <v>0</v>
      </c>
      <c r="Z29" s="23"/>
      <c r="AA29" s="47">
        <f>'[1]Замер U 16.12.20'!AA29</f>
        <v>37</v>
      </c>
      <c r="AB29" s="47">
        <f>'[1]Замер U 16.12.20'!AB29</f>
        <v>37</v>
      </c>
      <c r="AC29" s="47">
        <f>'[1]Замер U 16.12.20'!AC29</f>
        <v>37</v>
      </c>
      <c r="AD29" s="47">
        <f>'[1]Замер U 16.12.20'!AD29</f>
        <v>36.9</v>
      </c>
      <c r="AE29" s="47">
        <f>'[1]Замер U 16.12.20'!AE29</f>
        <v>6.3</v>
      </c>
      <c r="AF29" s="47">
        <f>'[1]Замер U 16.12.20'!AF29</f>
        <v>6.2</v>
      </c>
      <c r="AG29" s="47">
        <f>'[1]Замер U 16.12.20'!AG29</f>
        <v>0</v>
      </c>
      <c r="AH29" s="47">
        <f>'[1]Замер U 16.12.20'!AH29</f>
        <v>0</v>
      </c>
      <c r="AI29" s="23"/>
      <c r="AJ29" s="47">
        <f>'[1]Замер U 16.12.20'!AJ29</f>
        <v>37</v>
      </c>
      <c r="AK29" s="47">
        <f>'[1]Замер U 16.12.20'!AK29</f>
        <v>37</v>
      </c>
      <c r="AL29" s="47">
        <f>'[1]Замер U 16.12.20'!AL29</f>
        <v>36.6</v>
      </c>
      <c r="AM29" s="47">
        <f>'[1]Замер U 16.12.20'!AM29</f>
        <v>36.5</v>
      </c>
      <c r="AN29" s="47">
        <f>'[1]Замер U 16.12.20'!AN29</f>
        <v>6.2</v>
      </c>
      <c r="AO29" s="47">
        <f>'[1]Замер U 16.12.20'!AO29</f>
        <v>6.2</v>
      </c>
      <c r="AP29" s="47">
        <f>'[1]Замер U 16.12.20'!AP29</f>
        <v>0</v>
      </c>
      <c r="AQ29" s="47">
        <f>'[1]Замер U 16.12.20'!AQ29</f>
        <v>0</v>
      </c>
      <c r="AR29" s="23"/>
      <c r="AS29" s="47">
        <f>'[1]Замер U 16.12.20'!AS29</f>
        <v>6.2</v>
      </c>
      <c r="AT29" s="47">
        <f>'[1]Замер U 16.12.20'!AT29</f>
        <v>6.2</v>
      </c>
      <c r="AU29" s="23"/>
      <c r="AV29" s="47">
        <f>'[1]Замер U 16.12.20'!AV29</f>
        <v>6.1</v>
      </c>
      <c r="AW29" s="47">
        <f>'[1]Замер U 16.12.20'!AW29</f>
        <v>6.3</v>
      </c>
      <c r="AX29" s="47">
        <f>'[1]Замер U 16.12.20'!AX29</f>
        <v>36.9</v>
      </c>
      <c r="AY29" s="47">
        <f>'[1]Замер U 16.12.20'!AY29</f>
        <v>35.4</v>
      </c>
      <c r="AZ29" s="47">
        <f>'[1]Замер U 16.12.20'!AZ29</f>
        <v>35.4</v>
      </c>
      <c r="BA29" s="23"/>
      <c r="BB29" s="47">
        <f>'[1]Замер U 16.12.20'!BB29</f>
        <v>36.4</v>
      </c>
      <c r="BC29" s="47">
        <f>'[1]Замер U 16.12.20'!BC29</f>
        <v>36.299999999999997</v>
      </c>
      <c r="BD29" s="47">
        <f>'[1]Замер U 16.12.20'!BD29</f>
        <v>36.1</v>
      </c>
      <c r="BE29" s="47">
        <f>'[1]Замер U 16.12.20'!BE29</f>
        <v>36.1</v>
      </c>
      <c r="BF29" s="47">
        <f>'[1]Замер U 16.12.20'!BF29</f>
        <v>6.2</v>
      </c>
      <c r="BG29" s="47">
        <f>'[1]Замер U 16.12.20'!BG29</f>
        <v>6.2</v>
      </c>
      <c r="BH29" s="23"/>
      <c r="BI29" s="47">
        <f>'[1]Замер U 16.12.20'!BI29</f>
        <v>37.4</v>
      </c>
      <c r="BJ29" s="47">
        <f>'[1]Замер U 16.12.20'!BJ29</f>
        <v>37.299999999999997</v>
      </c>
      <c r="BK29" s="47">
        <f>'[1]Замер U 16.12.20'!BK29</f>
        <v>36</v>
      </c>
      <c r="BL29" s="47">
        <f>'[1]Замер U 16.12.20'!BL29</f>
        <v>37.299999999999997</v>
      </c>
      <c r="BM29" s="23"/>
      <c r="BN29" s="47">
        <f>'[1]Замер U 16.12.20'!BN29</f>
        <v>116.6</v>
      </c>
      <c r="BO29" s="47">
        <f>'[1]Замер U 16.12.20'!BO29</f>
        <v>115.4</v>
      </c>
      <c r="BP29" s="23"/>
      <c r="BQ29" s="47">
        <f>'[1]Замер U 16.12.20'!BQ29</f>
        <v>36.4</v>
      </c>
      <c r="BR29" s="47">
        <f>'[1]Замер U 16.12.20'!BR29</f>
        <v>36.299999999999997</v>
      </c>
      <c r="BS29" s="47">
        <f>'[1]Замер U 16.12.20'!BS29</f>
        <v>36</v>
      </c>
      <c r="BT29" s="47">
        <f>'[1]Замер U 16.12.20'!BT29</f>
        <v>37.299999999999997</v>
      </c>
      <c r="BU29" s="47">
        <f>'[1]Замер U 16.12.20'!BU29</f>
        <v>6.3</v>
      </c>
      <c r="BV29" s="47">
        <f>'[1]Замер U 16.12.20'!BV29</f>
        <v>6.4</v>
      </c>
      <c r="BW29" s="47">
        <f>'[1]Замер U 16.12.20'!BW29</f>
        <v>0</v>
      </c>
      <c r="BX29" s="47">
        <f>'[1]Замер U 16.12.20'!BX29</f>
        <v>0</v>
      </c>
      <c r="BY29" s="23"/>
      <c r="BZ29" s="35"/>
      <c r="CA29" s="23"/>
      <c r="CB29" s="23"/>
      <c r="CC29" s="59"/>
    </row>
    <row r="30" spans="1:82" s="5" customFormat="1">
      <c r="A30" s="20">
        <f t="shared" si="1"/>
        <v>44181</v>
      </c>
      <c r="B30" s="34" t="s">
        <v>57</v>
      </c>
      <c r="C30" s="22"/>
      <c r="D30" s="47">
        <f>'[1]Замер U 16.12.20'!D30</f>
        <v>37.200000000000003</v>
      </c>
      <c r="E30" s="47">
        <f>'[1]Замер U 16.12.20'!E30</f>
        <v>37.200000000000003</v>
      </c>
      <c r="F30" s="47">
        <f>'[1]Замер U 16.12.20'!F30</f>
        <v>36.799999999999997</v>
      </c>
      <c r="G30" s="47">
        <f>'[1]Замер U 16.12.20'!G30</f>
        <v>36.799999999999997</v>
      </c>
      <c r="H30" s="47">
        <f>'[1]Замер U 16.12.20'!H30</f>
        <v>0</v>
      </c>
      <c r="I30" s="47">
        <f>'[1]Замер U 16.12.20'!I30</f>
        <v>0</v>
      </c>
      <c r="J30" s="47">
        <f>'[1]Замер U 16.12.20'!J30</f>
        <v>6.3</v>
      </c>
      <c r="K30" s="47">
        <f>'[1]Замер U 16.12.20'!K30</f>
        <v>6.3</v>
      </c>
      <c r="L30" s="47">
        <f>'[1]Замер U 16.12.20'!L30</f>
        <v>6.3</v>
      </c>
      <c r="M30" s="47">
        <f>'[1]Замер U 16.12.20'!M30</f>
        <v>6.2</v>
      </c>
      <c r="N30" s="47"/>
      <c r="O30" s="47">
        <f>'[1]Замер U 16.12.20'!O30</f>
        <v>37</v>
      </c>
      <c r="P30" s="47">
        <f>'[1]Замер U 16.12.20'!P30</f>
        <v>36.4</v>
      </c>
      <c r="Q30" s="35"/>
      <c r="R30" s="47">
        <f>'[1]Замер U 16.12.20'!R30</f>
        <v>37</v>
      </c>
      <c r="S30" s="47">
        <f>'[1]Замер U 16.12.20'!S30</f>
        <v>37</v>
      </c>
      <c r="T30" s="47">
        <f>'[1]Замер U 16.12.20'!T30</f>
        <v>37</v>
      </c>
      <c r="U30" s="47">
        <f>'[1]Замер U 16.12.20'!U30</f>
        <v>36.9</v>
      </c>
      <c r="V30" s="47">
        <f>'[1]Замер U 16.12.20'!V30</f>
        <v>6.3</v>
      </c>
      <c r="W30" s="47">
        <f>'[1]Замер U 16.12.20'!W30</f>
        <v>6.2</v>
      </c>
      <c r="X30" s="47">
        <f>'[1]Замер U 16.12.20'!X30</f>
        <v>0</v>
      </c>
      <c r="Y30" s="47">
        <f>'[1]Замер U 16.12.20'!Y30</f>
        <v>0</v>
      </c>
      <c r="Z30" s="23"/>
      <c r="AA30" s="47">
        <f>'[1]Замер U 16.12.20'!AA30</f>
        <v>37</v>
      </c>
      <c r="AB30" s="47">
        <f>'[1]Замер U 16.12.20'!AB30</f>
        <v>37</v>
      </c>
      <c r="AC30" s="47">
        <f>'[1]Замер U 16.12.20'!AC30</f>
        <v>37</v>
      </c>
      <c r="AD30" s="47">
        <f>'[1]Замер U 16.12.20'!AD30</f>
        <v>37</v>
      </c>
      <c r="AE30" s="47">
        <f>'[1]Замер U 16.12.20'!AE30</f>
        <v>6.3</v>
      </c>
      <c r="AF30" s="47">
        <f>'[1]Замер U 16.12.20'!AF30</f>
        <v>6.2</v>
      </c>
      <c r="AG30" s="47">
        <f>'[1]Замер U 16.12.20'!AG30</f>
        <v>0</v>
      </c>
      <c r="AH30" s="47">
        <f>'[1]Замер U 16.12.20'!AH30</f>
        <v>0</v>
      </c>
      <c r="AI30" s="23"/>
      <c r="AJ30" s="47">
        <f>'[1]Замер U 16.12.20'!AJ30</f>
        <v>37</v>
      </c>
      <c r="AK30" s="47">
        <f>'[1]Замер U 16.12.20'!AK30</f>
        <v>37</v>
      </c>
      <c r="AL30" s="47">
        <f>'[1]Замер U 16.12.20'!AL30</f>
        <v>36.6</v>
      </c>
      <c r="AM30" s="47">
        <f>'[1]Замер U 16.12.20'!AM30</f>
        <v>36.6</v>
      </c>
      <c r="AN30" s="47">
        <f>'[1]Замер U 16.12.20'!AN30</f>
        <v>6.2</v>
      </c>
      <c r="AO30" s="47">
        <f>'[1]Замер U 16.12.20'!AO30</f>
        <v>6.2</v>
      </c>
      <c r="AP30" s="47">
        <f>'[1]Замер U 16.12.20'!AP30</f>
        <v>0</v>
      </c>
      <c r="AQ30" s="47">
        <f>'[1]Замер U 16.12.20'!AQ30</f>
        <v>0</v>
      </c>
      <c r="AR30" s="23"/>
      <c r="AS30" s="47">
        <f>'[1]Замер U 16.12.20'!AS30</f>
        <v>6.1</v>
      </c>
      <c r="AT30" s="47">
        <f>'[1]Замер U 16.12.20'!AT30</f>
        <v>6.2</v>
      </c>
      <c r="AU30" s="23"/>
      <c r="AV30" s="47">
        <f>'[1]Замер U 16.12.20'!AV30</f>
        <v>6.1</v>
      </c>
      <c r="AW30" s="47">
        <f>'[1]Замер U 16.12.20'!AW30</f>
        <v>6.3</v>
      </c>
      <c r="AX30" s="47">
        <f>'[1]Замер U 16.12.20'!AX30</f>
        <v>36.9</v>
      </c>
      <c r="AY30" s="47">
        <f>'[1]Замер U 16.12.20'!AY30</f>
        <v>35.4</v>
      </c>
      <c r="AZ30" s="47">
        <f>'[1]Замер U 16.12.20'!AZ30</f>
        <v>35.4</v>
      </c>
      <c r="BA30" s="23"/>
      <c r="BB30" s="47">
        <f>'[1]Замер U 16.12.20'!BB30</f>
        <v>36.5</v>
      </c>
      <c r="BC30" s="47">
        <f>'[1]Замер U 16.12.20'!BC30</f>
        <v>36.4</v>
      </c>
      <c r="BD30" s="47">
        <f>'[1]Замер U 16.12.20'!BD30</f>
        <v>36</v>
      </c>
      <c r="BE30" s="47">
        <f>'[1]Замер U 16.12.20'!BE30</f>
        <v>36.1</v>
      </c>
      <c r="BF30" s="47">
        <f>'[1]Замер U 16.12.20'!BF30</f>
        <v>6.2</v>
      </c>
      <c r="BG30" s="47">
        <f>'[1]Замер U 16.12.20'!BG30</f>
        <v>6.2</v>
      </c>
      <c r="BH30" s="23"/>
      <c r="BI30" s="47">
        <f>'[1]Замер U 16.12.20'!BI30</f>
        <v>37.4</v>
      </c>
      <c r="BJ30" s="47">
        <f>'[1]Замер U 16.12.20'!BJ30</f>
        <v>37.4</v>
      </c>
      <c r="BK30" s="47">
        <f>'[1]Замер U 16.12.20'!BK30</f>
        <v>36.1</v>
      </c>
      <c r="BL30" s="47">
        <f>'[1]Замер U 16.12.20'!BL30</f>
        <v>37.299999999999997</v>
      </c>
      <c r="BM30" s="23"/>
      <c r="BN30" s="47">
        <f>'[1]Замер U 16.12.20'!BN30</f>
        <v>116.7</v>
      </c>
      <c r="BO30" s="47">
        <f>'[1]Замер U 16.12.20'!BO30</f>
        <v>115.5</v>
      </c>
      <c r="BP30" s="23"/>
      <c r="BQ30" s="47">
        <f>'[1]Замер U 16.12.20'!BQ30</f>
        <v>36.4</v>
      </c>
      <c r="BR30" s="47">
        <f>'[1]Замер U 16.12.20'!BR30</f>
        <v>36.299999999999997</v>
      </c>
      <c r="BS30" s="47">
        <f>'[1]Замер U 16.12.20'!BS30</f>
        <v>36.1</v>
      </c>
      <c r="BT30" s="47">
        <f>'[1]Замер U 16.12.20'!BT30</f>
        <v>37.299999999999997</v>
      </c>
      <c r="BU30" s="47">
        <f>'[1]Замер U 16.12.20'!BU30</f>
        <v>6.3</v>
      </c>
      <c r="BV30" s="47">
        <f>'[1]Замер U 16.12.20'!BV30</f>
        <v>6.4</v>
      </c>
      <c r="BW30" s="47">
        <f>'[1]Замер U 16.12.20'!BW30</f>
        <v>0</v>
      </c>
      <c r="BX30" s="47">
        <f>'[1]Замер U 16.12.20'!BX30</f>
        <v>0</v>
      </c>
      <c r="BY30" s="23"/>
      <c r="BZ30" s="35"/>
      <c r="CA30" s="23"/>
      <c r="CB30" s="23"/>
      <c r="CC30" s="59"/>
    </row>
    <row r="31" spans="1:82" s="5" customFormat="1">
      <c r="A31" s="20">
        <f t="shared" si="1"/>
        <v>44181</v>
      </c>
      <c r="B31" s="21" t="s">
        <v>58</v>
      </c>
      <c r="C31" s="22"/>
      <c r="D31" s="47">
        <f>'[1]Замер U 16.12.20'!D31</f>
        <v>37.200000000000003</v>
      </c>
      <c r="E31" s="47">
        <f>'[1]Замер U 16.12.20'!E31</f>
        <v>37.299999999999997</v>
      </c>
      <c r="F31" s="47">
        <f>'[1]Замер U 16.12.20'!F31</f>
        <v>36.9</v>
      </c>
      <c r="G31" s="47">
        <f>'[1]Замер U 16.12.20'!G31</f>
        <v>36.9</v>
      </c>
      <c r="H31" s="47">
        <f>'[1]Замер U 16.12.20'!H31</f>
        <v>0</v>
      </c>
      <c r="I31" s="47">
        <f>'[1]Замер U 16.12.20'!I31</f>
        <v>0</v>
      </c>
      <c r="J31" s="47">
        <f>'[1]Замер U 16.12.20'!J31</f>
        <v>6.3</v>
      </c>
      <c r="K31" s="47">
        <f>'[1]Замер U 16.12.20'!K31</f>
        <v>6.3</v>
      </c>
      <c r="L31" s="47">
        <f>'[1]Замер U 16.12.20'!L31</f>
        <v>6.3</v>
      </c>
      <c r="M31" s="47">
        <f>'[1]Замер U 16.12.20'!M31</f>
        <v>6.3</v>
      </c>
      <c r="N31" s="47"/>
      <c r="O31" s="47">
        <f>'[1]Замер U 16.12.20'!O31</f>
        <v>37</v>
      </c>
      <c r="P31" s="47">
        <f>'[1]Замер U 16.12.20'!P31</f>
        <v>36.4</v>
      </c>
      <c r="Q31" s="35"/>
      <c r="R31" s="47">
        <f>'[1]Замер U 16.12.20'!R31</f>
        <v>37</v>
      </c>
      <c r="S31" s="47">
        <f>'[1]Замер U 16.12.20'!S31</f>
        <v>37.1</v>
      </c>
      <c r="T31" s="47">
        <f>'[1]Замер U 16.12.20'!T31</f>
        <v>37</v>
      </c>
      <c r="U31" s="47">
        <f>'[1]Замер U 16.12.20'!U31</f>
        <v>36.9</v>
      </c>
      <c r="V31" s="47">
        <f>'[1]Замер U 16.12.20'!V31</f>
        <v>6.3</v>
      </c>
      <c r="W31" s="47">
        <f>'[1]Замер U 16.12.20'!W31</f>
        <v>6.2</v>
      </c>
      <c r="X31" s="47">
        <f>'[1]Замер U 16.12.20'!X31</f>
        <v>0</v>
      </c>
      <c r="Y31" s="47">
        <f>'[1]Замер U 16.12.20'!Y31</f>
        <v>0</v>
      </c>
      <c r="Z31" s="23"/>
      <c r="AA31" s="47">
        <f>'[1]Замер U 16.12.20'!AA31</f>
        <v>37</v>
      </c>
      <c r="AB31" s="47">
        <f>'[1]Замер U 16.12.20'!AB31</f>
        <v>37.1</v>
      </c>
      <c r="AC31" s="47">
        <f>'[1]Замер U 16.12.20'!AC31</f>
        <v>37</v>
      </c>
      <c r="AD31" s="47">
        <f>'[1]Замер U 16.12.20'!AD31</f>
        <v>37</v>
      </c>
      <c r="AE31" s="47">
        <f>'[1]Замер U 16.12.20'!AE31</f>
        <v>6.3</v>
      </c>
      <c r="AF31" s="47">
        <f>'[1]Замер U 16.12.20'!AF31</f>
        <v>6.2</v>
      </c>
      <c r="AG31" s="47">
        <f>'[1]Замер U 16.12.20'!AG31</f>
        <v>0</v>
      </c>
      <c r="AH31" s="47">
        <f>'[1]Замер U 16.12.20'!AH31</f>
        <v>0</v>
      </c>
      <c r="AI31" s="23"/>
      <c r="AJ31" s="47">
        <f>'[1]Замер U 16.12.20'!AJ31</f>
        <v>37.1</v>
      </c>
      <c r="AK31" s="47">
        <f>'[1]Замер U 16.12.20'!AK31</f>
        <v>37</v>
      </c>
      <c r="AL31" s="47">
        <f>'[1]Замер U 16.12.20'!AL31</f>
        <v>36.6</v>
      </c>
      <c r="AM31" s="47">
        <f>'[1]Замер U 16.12.20'!AM31</f>
        <v>36.6</v>
      </c>
      <c r="AN31" s="47">
        <f>'[1]Замер U 16.12.20'!AN31</f>
        <v>6.2</v>
      </c>
      <c r="AO31" s="47">
        <f>'[1]Замер U 16.12.20'!AO31</f>
        <v>6.2</v>
      </c>
      <c r="AP31" s="47">
        <f>'[1]Замер U 16.12.20'!AP31</f>
        <v>0</v>
      </c>
      <c r="AQ31" s="47">
        <f>'[1]Замер U 16.12.20'!AQ31</f>
        <v>0</v>
      </c>
      <c r="AR31" s="23"/>
      <c r="AS31" s="47">
        <f>'[1]Замер U 16.12.20'!AS31</f>
        <v>6.1</v>
      </c>
      <c r="AT31" s="47">
        <f>'[1]Замер U 16.12.20'!AT31</f>
        <v>6.1</v>
      </c>
      <c r="AU31" s="23"/>
      <c r="AV31" s="47">
        <f>'[1]Замер U 16.12.20'!AV31</f>
        <v>6</v>
      </c>
      <c r="AW31" s="47">
        <f>'[1]Замер U 16.12.20'!AW31</f>
        <v>6.2</v>
      </c>
      <c r="AX31" s="47">
        <f>'[1]Замер U 16.12.20'!AX31</f>
        <v>37</v>
      </c>
      <c r="AY31" s="47">
        <f>'[1]Замер U 16.12.20'!AY31</f>
        <v>35.4</v>
      </c>
      <c r="AZ31" s="47">
        <f>'[1]Замер U 16.12.20'!AZ31</f>
        <v>35.4</v>
      </c>
      <c r="BA31" s="23"/>
      <c r="BB31" s="47">
        <f>'[1]Замер U 16.12.20'!BB31</f>
        <v>36.5</v>
      </c>
      <c r="BC31" s="47">
        <f>'[1]Замер U 16.12.20'!BC31</f>
        <v>36.4</v>
      </c>
      <c r="BD31" s="47">
        <f>'[1]Замер U 16.12.20'!BD31</f>
        <v>36</v>
      </c>
      <c r="BE31" s="47">
        <f>'[1]Замер U 16.12.20'!BE31</f>
        <v>36.1</v>
      </c>
      <c r="BF31" s="47">
        <f>'[1]Замер U 16.12.20'!BF31</f>
        <v>6.2</v>
      </c>
      <c r="BG31" s="47">
        <f>'[1]Замер U 16.12.20'!BG31</f>
        <v>6.2</v>
      </c>
      <c r="BH31" s="23"/>
      <c r="BI31" s="47">
        <f>'[1]Замер U 16.12.20'!BI31</f>
        <v>37.4</v>
      </c>
      <c r="BJ31" s="47">
        <f>'[1]Замер U 16.12.20'!BJ31</f>
        <v>37.4</v>
      </c>
      <c r="BK31" s="47">
        <f>'[1]Замер U 16.12.20'!BK31</f>
        <v>36.1</v>
      </c>
      <c r="BL31" s="47">
        <f>'[1]Замер U 16.12.20'!BL31</f>
        <v>37.299999999999997</v>
      </c>
      <c r="BM31" s="23"/>
      <c r="BN31" s="47">
        <f>'[1]Замер U 16.12.20'!BN31</f>
        <v>116.7</v>
      </c>
      <c r="BO31" s="47">
        <f>'[1]Замер U 16.12.20'!BO31</f>
        <v>115.5</v>
      </c>
      <c r="BP31" s="23"/>
      <c r="BQ31" s="47">
        <f>'[1]Замер U 16.12.20'!BQ31</f>
        <v>36.5</v>
      </c>
      <c r="BR31" s="47">
        <f>'[1]Замер U 16.12.20'!BR31</f>
        <v>36.299999999999997</v>
      </c>
      <c r="BS31" s="47">
        <f>'[1]Замер U 16.12.20'!BS31</f>
        <v>36.1</v>
      </c>
      <c r="BT31" s="47">
        <f>'[1]Замер U 16.12.20'!BT31</f>
        <v>37.299999999999997</v>
      </c>
      <c r="BU31" s="47">
        <f>'[1]Замер U 16.12.20'!BU31</f>
        <v>6.3</v>
      </c>
      <c r="BV31" s="47">
        <f>'[1]Замер U 16.12.20'!BV31</f>
        <v>6.4</v>
      </c>
      <c r="BW31" s="47">
        <f>'[1]Замер U 16.12.20'!BW31</f>
        <v>0</v>
      </c>
      <c r="BX31" s="47">
        <f>'[1]Замер U 16.12.20'!BX31</f>
        <v>0</v>
      </c>
      <c r="BY31" s="23"/>
      <c r="BZ31" s="35"/>
      <c r="CA31" s="23"/>
      <c r="CB31" s="23"/>
      <c r="CC31" s="59"/>
    </row>
    <row r="32" spans="1:82" s="5" customFormat="1">
      <c r="A32" s="20">
        <f t="shared" si="1"/>
        <v>44181</v>
      </c>
      <c r="B32" s="21" t="s">
        <v>59</v>
      </c>
      <c r="C32" s="22"/>
      <c r="D32" s="47">
        <f>'[1]Замер U 16.12.20'!D32</f>
        <v>37.200000000000003</v>
      </c>
      <c r="E32" s="47">
        <f>'[1]Замер U 16.12.20'!E32</f>
        <v>37.200000000000003</v>
      </c>
      <c r="F32" s="47">
        <f>'[1]Замер U 16.12.20'!F32</f>
        <v>36.799999999999997</v>
      </c>
      <c r="G32" s="47">
        <f>'[1]Замер U 16.12.20'!G32</f>
        <v>36.799999999999997</v>
      </c>
      <c r="H32" s="47">
        <f>'[1]Замер U 16.12.20'!H32</f>
        <v>0</v>
      </c>
      <c r="I32" s="47">
        <f>'[1]Замер U 16.12.20'!I32</f>
        <v>0</v>
      </c>
      <c r="J32" s="47">
        <f>'[1]Замер U 16.12.20'!J32</f>
        <v>6.3</v>
      </c>
      <c r="K32" s="47">
        <f>'[1]Замер U 16.12.20'!K32</f>
        <v>6.3</v>
      </c>
      <c r="L32" s="47">
        <f>'[1]Замер U 16.12.20'!L32</f>
        <v>6.3</v>
      </c>
      <c r="M32" s="47">
        <f>'[1]Замер U 16.12.20'!M32</f>
        <v>6.2</v>
      </c>
      <c r="N32" s="47"/>
      <c r="O32" s="47">
        <f>'[1]Замер U 16.12.20'!O32</f>
        <v>37</v>
      </c>
      <c r="P32" s="47">
        <f>'[1]Замер U 16.12.20'!P32</f>
        <v>36.4</v>
      </c>
      <c r="Q32" s="35"/>
      <c r="R32" s="47">
        <f>'[1]Замер U 16.12.20'!R32</f>
        <v>37</v>
      </c>
      <c r="S32" s="47">
        <f>'[1]Замер U 16.12.20'!S32</f>
        <v>37</v>
      </c>
      <c r="T32" s="47">
        <f>'[1]Замер U 16.12.20'!T32</f>
        <v>37</v>
      </c>
      <c r="U32" s="47">
        <f>'[1]Замер U 16.12.20'!U32</f>
        <v>36.9</v>
      </c>
      <c r="V32" s="47">
        <f>'[1]Замер U 16.12.20'!V32</f>
        <v>6.3</v>
      </c>
      <c r="W32" s="47">
        <f>'[1]Замер U 16.12.20'!W32</f>
        <v>6.2</v>
      </c>
      <c r="X32" s="47">
        <f>'[1]Замер U 16.12.20'!X32</f>
        <v>0</v>
      </c>
      <c r="Y32" s="47">
        <f>'[1]Замер U 16.12.20'!Y32</f>
        <v>0</v>
      </c>
      <c r="Z32" s="23"/>
      <c r="AA32" s="47">
        <f>'[1]Замер U 16.12.20'!AA32</f>
        <v>37</v>
      </c>
      <c r="AB32" s="47">
        <f>'[1]Замер U 16.12.20'!AB32</f>
        <v>37</v>
      </c>
      <c r="AC32" s="47">
        <f>'[1]Замер U 16.12.20'!AC32</f>
        <v>37</v>
      </c>
      <c r="AD32" s="47">
        <f>'[1]Замер U 16.12.20'!AD32</f>
        <v>37</v>
      </c>
      <c r="AE32" s="47">
        <f>'[1]Замер U 16.12.20'!AE32</f>
        <v>6.3</v>
      </c>
      <c r="AF32" s="47">
        <f>'[1]Замер U 16.12.20'!AF32</f>
        <v>6.2</v>
      </c>
      <c r="AG32" s="47">
        <f>'[1]Замер U 16.12.20'!AG32</f>
        <v>0</v>
      </c>
      <c r="AH32" s="47">
        <f>'[1]Замер U 16.12.20'!AH32</f>
        <v>0</v>
      </c>
      <c r="AI32" s="23"/>
      <c r="AJ32" s="47">
        <f>'[1]Замер U 16.12.20'!AJ32</f>
        <v>37.1</v>
      </c>
      <c r="AK32" s="47">
        <f>'[1]Замер U 16.12.20'!AK32</f>
        <v>37.1</v>
      </c>
      <c r="AL32" s="47">
        <f>'[1]Замер U 16.12.20'!AL32</f>
        <v>36.6</v>
      </c>
      <c r="AM32" s="47">
        <f>'[1]Замер U 16.12.20'!AM32</f>
        <v>36.6</v>
      </c>
      <c r="AN32" s="47">
        <f>'[1]Замер U 16.12.20'!AN32</f>
        <v>6.2</v>
      </c>
      <c r="AO32" s="47">
        <f>'[1]Замер U 16.12.20'!AO32</f>
        <v>6.2</v>
      </c>
      <c r="AP32" s="47">
        <f>'[1]Замер U 16.12.20'!AP32</f>
        <v>0</v>
      </c>
      <c r="AQ32" s="47">
        <f>'[1]Замер U 16.12.20'!AQ32</f>
        <v>0</v>
      </c>
      <c r="AR32" s="23"/>
      <c r="AS32" s="47">
        <f>'[1]Замер U 16.12.20'!AS32</f>
        <v>6.1</v>
      </c>
      <c r="AT32" s="47">
        <f>'[1]Замер U 16.12.20'!AT32</f>
        <v>6.1</v>
      </c>
      <c r="AU32" s="23"/>
      <c r="AV32" s="47">
        <f>'[1]Замер U 16.12.20'!AV32</f>
        <v>6</v>
      </c>
      <c r="AW32" s="47">
        <f>'[1]Замер U 16.12.20'!AW32</f>
        <v>6.2</v>
      </c>
      <c r="AX32" s="47">
        <f>'[1]Замер U 16.12.20'!AX32</f>
        <v>36.9</v>
      </c>
      <c r="AY32" s="47">
        <f>'[1]Замер U 16.12.20'!AY32</f>
        <v>35.6</v>
      </c>
      <c r="AZ32" s="47">
        <f>'[1]Замер U 16.12.20'!AZ32</f>
        <v>35.6</v>
      </c>
      <c r="BA32" s="23"/>
      <c r="BB32" s="47">
        <f>'[1]Замер U 16.12.20'!BB32</f>
        <v>36.5</v>
      </c>
      <c r="BC32" s="47">
        <f>'[1]Замер U 16.12.20'!BC32</f>
        <v>36.4</v>
      </c>
      <c r="BD32" s="47">
        <f>'[1]Замер U 16.12.20'!BD32</f>
        <v>36</v>
      </c>
      <c r="BE32" s="47">
        <f>'[1]Замер U 16.12.20'!BE32</f>
        <v>36.1</v>
      </c>
      <c r="BF32" s="47">
        <f>'[1]Замер U 16.12.20'!BF32</f>
        <v>6.2</v>
      </c>
      <c r="BG32" s="47">
        <f>'[1]Замер U 16.12.20'!BG32</f>
        <v>6.2</v>
      </c>
      <c r="BH32" s="23"/>
      <c r="BI32" s="47">
        <f>'[1]Замер U 16.12.20'!BI32</f>
        <v>37.4</v>
      </c>
      <c r="BJ32" s="47">
        <f>'[1]Замер U 16.12.20'!BJ32</f>
        <v>37.4</v>
      </c>
      <c r="BK32" s="47">
        <f>'[1]Замер U 16.12.20'!BK32</f>
        <v>36.1</v>
      </c>
      <c r="BL32" s="47">
        <f>'[1]Замер U 16.12.20'!BL32</f>
        <v>37.299999999999997</v>
      </c>
      <c r="BM32" s="23"/>
      <c r="BN32" s="47">
        <f>'[1]Замер U 16.12.20'!BN32</f>
        <v>116.6</v>
      </c>
      <c r="BO32" s="47">
        <f>'[1]Замер U 16.12.20'!BO32</f>
        <v>115.8</v>
      </c>
      <c r="BP32" s="23"/>
      <c r="BQ32" s="47">
        <f>'[1]Замер U 16.12.20'!BQ32</f>
        <v>36.5</v>
      </c>
      <c r="BR32" s="47">
        <f>'[1]Замер U 16.12.20'!BR32</f>
        <v>36.4</v>
      </c>
      <c r="BS32" s="47">
        <f>'[1]Замер U 16.12.20'!BS32</f>
        <v>36.1</v>
      </c>
      <c r="BT32" s="47">
        <f>'[1]Замер U 16.12.20'!BT32</f>
        <v>37.299999999999997</v>
      </c>
      <c r="BU32" s="47">
        <f>'[1]Замер U 16.12.20'!BU32</f>
        <v>6.3</v>
      </c>
      <c r="BV32" s="47">
        <f>'[1]Замер U 16.12.20'!BV32</f>
        <v>6.4</v>
      </c>
      <c r="BW32" s="47">
        <f>'[1]Замер U 16.12.20'!BW32</f>
        <v>0</v>
      </c>
      <c r="BX32" s="47">
        <f>'[1]Замер U 16.12.20'!BX32</f>
        <v>0</v>
      </c>
      <c r="BY32" s="23"/>
      <c r="BZ32" s="35"/>
      <c r="CA32" s="23"/>
      <c r="CB32" s="23"/>
      <c r="CC32" s="59"/>
    </row>
    <row r="33" spans="1:81" s="5" customFormat="1">
      <c r="A33" s="20">
        <f t="shared" si="1"/>
        <v>44181</v>
      </c>
      <c r="B33" s="21" t="s">
        <v>60</v>
      </c>
      <c r="C33" s="22"/>
      <c r="D33" s="47">
        <f>'[1]Замер U 16.12.20'!D33</f>
        <v>37.200000000000003</v>
      </c>
      <c r="E33" s="47">
        <f>'[1]Замер U 16.12.20'!E33</f>
        <v>37.200000000000003</v>
      </c>
      <c r="F33" s="47">
        <f>'[1]Замер U 16.12.20'!F33</f>
        <v>36.799999999999997</v>
      </c>
      <c r="G33" s="47">
        <f>'[1]Замер U 16.12.20'!G33</f>
        <v>36.799999999999997</v>
      </c>
      <c r="H33" s="47">
        <f>'[1]Замер U 16.12.20'!H33</f>
        <v>0</v>
      </c>
      <c r="I33" s="47">
        <f>'[1]Замер U 16.12.20'!I33</f>
        <v>0</v>
      </c>
      <c r="J33" s="47">
        <f>'[1]Замер U 16.12.20'!J33</f>
        <v>6.3</v>
      </c>
      <c r="K33" s="47">
        <f>'[1]Замер U 16.12.20'!K33</f>
        <v>6.3</v>
      </c>
      <c r="L33" s="47">
        <f>'[1]Замер U 16.12.20'!L33</f>
        <v>6.3</v>
      </c>
      <c r="M33" s="47">
        <f>'[1]Замер U 16.12.20'!M33</f>
        <v>6.2</v>
      </c>
      <c r="N33" s="47"/>
      <c r="O33" s="47">
        <f>'[1]Замер U 16.12.20'!O33</f>
        <v>37</v>
      </c>
      <c r="P33" s="47">
        <f>'[1]Замер U 16.12.20'!P33</f>
        <v>36.4</v>
      </c>
      <c r="Q33" s="35"/>
      <c r="R33" s="47">
        <f>'[1]Замер U 16.12.20'!R33</f>
        <v>37</v>
      </c>
      <c r="S33" s="47">
        <f>'[1]Замер U 16.12.20'!S33</f>
        <v>37</v>
      </c>
      <c r="T33" s="47">
        <f>'[1]Замер U 16.12.20'!T33</f>
        <v>37</v>
      </c>
      <c r="U33" s="47">
        <f>'[1]Замер U 16.12.20'!U33</f>
        <v>36.9</v>
      </c>
      <c r="V33" s="47">
        <f>'[1]Замер U 16.12.20'!V33</f>
        <v>6.3</v>
      </c>
      <c r="W33" s="47">
        <f>'[1]Замер U 16.12.20'!W33</f>
        <v>6.2</v>
      </c>
      <c r="X33" s="47">
        <f>'[1]Замер U 16.12.20'!X33</f>
        <v>0</v>
      </c>
      <c r="Y33" s="47">
        <f>'[1]Замер U 16.12.20'!Y33</f>
        <v>0</v>
      </c>
      <c r="Z33" s="23"/>
      <c r="AA33" s="47">
        <f>'[1]Замер U 16.12.20'!AA33</f>
        <v>37</v>
      </c>
      <c r="AB33" s="47">
        <f>'[1]Замер U 16.12.20'!AB33</f>
        <v>37</v>
      </c>
      <c r="AC33" s="47">
        <f>'[1]Замер U 16.12.20'!AC33</f>
        <v>37</v>
      </c>
      <c r="AD33" s="47">
        <f>'[1]Замер U 16.12.20'!AD33</f>
        <v>37</v>
      </c>
      <c r="AE33" s="47">
        <f>'[1]Замер U 16.12.20'!AE33</f>
        <v>6.3</v>
      </c>
      <c r="AF33" s="47">
        <f>'[1]Замер U 16.12.20'!AF33</f>
        <v>6.2</v>
      </c>
      <c r="AG33" s="47">
        <f>'[1]Замер U 16.12.20'!AG33</f>
        <v>0</v>
      </c>
      <c r="AH33" s="47">
        <f>'[1]Замер U 16.12.20'!AH33</f>
        <v>0</v>
      </c>
      <c r="AI33" s="23"/>
      <c r="AJ33" s="47">
        <f>'[1]Замер U 16.12.20'!AJ33</f>
        <v>37.1</v>
      </c>
      <c r="AK33" s="47">
        <f>'[1]Замер U 16.12.20'!AK33</f>
        <v>37.1</v>
      </c>
      <c r="AL33" s="47">
        <f>'[1]Замер U 16.12.20'!AL33</f>
        <v>36.6</v>
      </c>
      <c r="AM33" s="47">
        <f>'[1]Замер U 16.12.20'!AM33</f>
        <v>36.5</v>
      </c>
      <c r="AN33" s="47">
        <f>'[1]Замер U 16.12.20'!AN33</f>
        <v>6.2</v>
      </c>
      <c r="AO33" s="47">
        <f>'[1]Замер U 16.12.20'!AO33</f>
        <v>6.2</v>
      </c>
      <c r="AP33" s="47">
        <f>'[1]Замер U 16.12.20'!AP33</f>
        <v>0</v>
      </c>
      <c r="AQ33" s="47">
        <f>'[1]Замер U 16.12.20'!AQ33</f>
        <v>0</v>
      </c>
      <c r="AR33" s="23"/>
      <c r="AS33" s="47">
        <f>'[1]Замер U 16.12.20'!AS33</f>
        <v>6.1</v>
      </c>
      <c r="AT33" s="47">
        <f>'[1]Замер U 16.12.20'!AT33</f>
        <v>6.1</v>
      </c>
      <c r="AU33" s="23"/>
      <c r="AV33" s="47">
        <f>'[1]Замер U 16.12.20'!AV33</f>
        <v>6</v>
      </c>
      <c r="AW33" s="47">
        <f>'[1]Замер U 16.12.20'!AW33</f>
        <v>6.2</v>
      </c>
      <c r="AX33" s="47">
        <f>'[1]Замер U 16.12.20'!AX33</f>
        <v>36.9</v>
      </c>
      <c r="AY33" s="47">
        <f>'[1]Замер U 16.12.20'!AY33</f>
        <v>35.5</v>
      </c>
      <c r="AZ33" s="47">
        <f>'[1]Замер U 16.12.20'!AZ33</f>
        <v>35.5</v>
      </c>
      <c r="BA33" s="23"/>
      <c r="BB33" s="47">
        <f>'[1]Замер U 16.12.20'!BB33</f>
        <v>36.4</v>
      </c>
      <c r="BC33" s="47">
        <f>'[1]Замер U 16.12.20'!BC33</f>
        <v>36.4</v>
      </c>
      <c r="BD33" s="47">
        <f>'[1]Замер U 16.12.20'!BD33</f>
        <v>36</v>
      </c>
      <c r="BE33" s="47">
        <f>'[1]Замер U 16.12.20'!BE33</f>
        <v>36.1</v>
      </c>
      <c r="BF33" s="47">
        <f>'[1]Замер U 16.12.20'!BF33</f>
        <v>6.2</v>
      </c>
      <c r="BG33" s="47">
        <f>'[1]Замер U 16.12.20'!BG33</f>
        <v>6.2</v>
      </c>
      <c r="BH33" s="23"/>
      <c r="BI33" s="47">
        <f>'[1]Замер U 16.12.20'!BI33</f>
        <v>37.4</v>
      </c>
      <c r="BJ33" s="47">
        <f>'[1]Замер U 16.12.20'!BJ33</f>
        <v>37.4</v>
      </c>
      <c r="BK33" s="47">
        <f>'[1]Замер U 16.12.20'!BK33</f>
        <v>36.200000000000003</v>
      </c>
      <c r="BL33" s="47">
        <f>'[1]Замер U 16.12.20'!BL33</f>
        <v>37.299999999999997</v>
      </c>
      <c r="BM33" s="23"/>
      <c r="BN33" s="47">
        <f>'[1]Замер U 16.12.20'!BN33</f>
        <v>116.6</v>
      </c>
      <c r="BO33" s="47">
        <f>'[1]Замер U 16.12.20'!BO33</f>
        <v>116.1</v>
      </c>
      <c r="BP33" s="23"/>
      <c r="BQ33" s="47">
        <f>'[1]Замер U 16.12.20'!BQ33</f>
        <v>36.4</v>
      </c>
      <c r="BR33" s="47">
        <f>'[1]Замер U 16.12.20'!BR33</f>
        <v>36.299999999999997</v>
      </c>
      <c r="BS33" s="47">
        <f>'[1]Замер U 16.12.20'!BS33</f>
        <v>36.200000000000003</v>
      </c>
      <c r="BT33" s="47">
        <f>'[1]Замер U 16.12.20'!BT33</f>
        <v>37.299999999999997</v>
      </c>
      <c r="BU33" s="47">
        <f>'[1]Замер U 16.12.20'!BU33</f>
        <v>6.3</v>
      </c>
      <c r="BV33" s="47">
        <f>'[1]Замер U 16.12.20'!BV33</f>
        <v>6.4</v>
      </c>
      <c r="BW33" s="47">
        <f>'[1]Замер U 16.12.20'!BW33</f>
        <v>0</v>
      </c>
      <c r="BX33" s="47">
        <f>'[1]Замер U 16.12.20'!BX33</f>
        <v>0</v>
      </c>
      <c r="BY33" s="23"/>
      <c r="BZ33" s="35"/>
      <c r="CA33" s="23"/>
      <c r="CB33" s="23"/>
      <c r="CC33" s="59"/>
    </row>
    <row r="34" spans="1:81" s="5" customFormat="1">
      <c r="A34" s="20">
        <f t="shared" si="1"/>
        <v>44181</v>
      </c>
      <c r="B34" s="21" t="s">
        <v>61</v>
      </c>
      <c r="C34" s="22"/>
      <c r="D34" s="47">
        <f>'[1]Замер U 16.12.20'!D34</f>
        <v>36.9</v>
      </c>
      <c r="E34" s="47">
        <f>'[1]Замер U 16.12.20'!E34</f>
        <v>37.1</v>
      </c>
      <c r="F34" s="47">
        <f>'[1]Замер U 16.12.20'!F34</f>
        <v>36.700000000000003</v>
      </c>
      <c r="G34" s="47">
        <f>'[1]Замер U 16.12.20'!G34</f>
        <v>36.700000000000003</v>
      </c>
      <c r="H34" s="47">
        <f>'[1]Замер U 16.12.20'!H34</f>
        <v>0</v>
      </c>
      <c r="I34" s="47">
        <f>'[1]Замер U 16.12.20'!I34</f>
        <v>0</v>
      </c>
      <c r="J34" s="47">
        <f>'[1]Замер U 16.12.20'!J34</f>
        <v>6.3</v>
      </c>
      <c r="K34" s="47">
        <f>'[1]Замер U 16.12.20'!K34</f>
        <v>6.3</v>
      </c>
      <c r="L34" s="47">
        <f>'[1]Замер U 16.12.20'!L34</f>
        <v>6.3</v>
      </c>
      <c r="M34" s="47">
        <f>'[1]Замер U 16.12.20'!M34</f>
        <v>6.2</v>
      </c>
      <c r="N34" s="47"/>
      <c r="O34" s="47">
        <f>'[1]Замер U 16.12.20'!O34</f>
        <v>37</v>
      </c>
      <c r="P34" s="47">
        <f>'[1]Замер U 16.12.20'!P34</f>
        <v>36.299999999999997</v>
      </c>
      <c r="Q34" s="35"/>
      <c r="R34" s="47">
        <f>'[1]Замер U 16.12.20'!R34</f>
        <v>37</v>
      </c>
      <c r="S34" s="47">
        <f>'[1]Замер U 16.12.20'!S34</f>
        <v>37</v>
      </c>
      <c r="T34" s="47">
        <f>'[1]Замер U 16.12.20'!T34</f>
        <v>36.9</v>
      </c>
      <c r="U34" s="47">
        <f>'[1]Замер U 16.12.20'!U34</f>
        <v>36.9</v>
      </c>
      <c r="V34" s="47">
        <f>'[1]Замер U 16.12.20'!V34</f>
        <v>6.3</v>
      </c>
      <c r="W34" s="47">
        <f>'[1]Замер U 16.12.20'!W34</f>
        <v>6.2</v>
      </c>
      <c r="X34" s="47">
        <f>'[1]Замер U 16.12.20'!X34</f>
        <v>0</v>
      </c>
      <c r="Y34" s="47">
        <f>'[1]Замер U 16.12.20'!Y34</f>
        <v>0</v>
      </c>
      <c r="Z34" s="23"/>
      <c r="AA34" s="47">
        <f>'[1]Замер U 16.12.20'!AA34</f>
        <v>37</v>
      </c>
      <c r="AB34" s="47">
        <f>'[1]Замер U 16.12.20'!AB34</f>
        <v>37</v>
      </c>
      <c r="AC34" s="47">
        <f>'[1]Замер U 16.12.20'!AC34</f>
        <v>36.9</v>
      </c>
      <c r="AD34" s="47">
        <f>'[1]Замер U 16.12.20'!AD34</f>
        <v>36.9</v>
      </c>
      <c r="AE34" s="47">
        <f>'[1]Замер U 16.12.20'!AE34</f>
        <v>6.3</v>
      </c>
      <c r="AF34" s="47">
        <f>'[1]Замер U 16.12.20'!AF34</f>
        <v>6.2</v>
      </c>
      <c r="AG34" s="47">
        <f>'[1]Замер U 16.12.20'!AG34</f>
        <v>0</v>
      </c>
      <c r="AH34" s="47">
        <f>'[1]Замер U 16.12.20'!AH34</f>
        <v>0</v>
      </c>
      <c r="AI34" s="23"/>
      <c r="AJ34" s="47">
        <f>'[1]Замер U 16.12.20'!AJ34</f>
        <v>37.1</v>
      </c>
      <c r="AK34" s="47">
        <f>'[1]Замер U 16.12.20'!AK34</f>
        <v>37.1</v>
      </c>
      <c r="AL34" s="47">
        <f>'[1]Замер U 16.12.20'!AL34</f>
        <v>36.6</v>
      </c>
      <c r="AM34" s="47">
        <f>'[1]Замер U 16.12.20'!AM34</f>
        <v>36.5</v>
      </c>
      <c r="AN34" s="47">
        <f>'[1]Замер U 16.12.20'!AN34</f>
        <v>6.2</v>
      </c>
      <c r="AO34" s="47">
        <f>'[1]Замер U 16.12.20'!AO34</f>
        <v>6.2</v>
      </c>
      <c r="AP34" s="47">
        <f>'[1]Замер U 16.12.20'!AP34</f>
        <v>0</v>
      </c>
      <c r="AQ34" s="47">
        <f>'[1]Замер U 16.12.20'!AQ34</f>
        <v>0</v>
      </c>
      <c r="AR34" s="23"/>
      <c r="AS34" s="47">
        <f>'[1]Замер U 16.12.20'!AS34</f>
        <v>6.1</v>
      </c>
      <c r="AT34" s="47">
        <f>'[1]Замер U 16.12.20'!AT34</f>
        <v>6.1</v>
      </c>
      <c r="AU34" s="23"/>
      <c r="AV34" s="47">
        <f>'[1]Замер U 16.12.20'!AV34</f>
        <v>6</v>
      </c>
      <c r="AW34" s="47">
        <f>'[1]Замер U 16.12.20'!AW34</f>
        <v>6.2</v>
      </c>
      <c r="AX34" s="47">
        <f>'[1]Замер U 16.12.20'!AX34</f>
        <v>36.799999999999997</v>
      </c>
      <c r="AY34" s="47">
        <f>'[1]Замер U 16.12.20'!AY34</f>
        <v>35.4</v>
      </c>
      <c r="AZ34" s="47">
        <f>'[1]Замер U 16.12.20'!AZ34</f>
        <v>35.4</v>
      </c>
      <c r="BA34" s="23"/>
      <c r="BB34" s="47">
        <f>'[1]Замер U 16.12.20'!BB34</f>
        <v>36.4</v>
      </c>
      <c r="BC34" s="47">
        <f>'[1]Замер U 16.12.20'!BC34</f>
        <v>36.299999999999997</v>
      </c>
      <c r="BD34" s="47">
        <f>'[1]Замер U 16.12.20'!BD34</f>
        <v>36</v>
      </c>
      <c r="BE34" s="47">
        <f>'[1]Замер U 16.12.20'!BE34</f>
        <v>36</v>
      </c>
      <c r="BF34" s="47">
        <f>'[1]Замер U 16.12.20'!BF34</f>
        <v>6.2</v>
      </c>
      <c r="BG34" s="47">
        <f>'[1]Замер U 16.12.20'!BG34</f>
        <v>6.2</v>
      </c>
      <c r="BH34" s="23"/>
      <c r="BI34" s="47">
        <f>'[1]Замер U 16.12.20'!BI34</f>
        <v>37.299999999999997</v>
      </c>
      <c r="BJ34" s="47">
        <f>'[1]Замер U 16.12.20'!BJ34</f>
        <v>37.299999999999997</v>
      </c>
      <c r="BK34" s="47">
        <f>'[1]Замер U 16.12.20'!BK34</f>
        <v>36.1</v>
      </c>
      <c r="BL34" s="47">
        <f>'[1]Замер U 16.12.20'!BL34</f>
        <v>37.299999999999997</v>
      </c>
      <c r="BM34" s="23"/>
      <c r="BN34" s="47">
        <f>'[1]Замер U 16.12.20'!BN34</f>
        <v>116.6</v>
      </c>
      <c r="BO34" s="47">
        <f>'[1]Замер U 16.12.20'!BO34</f>
        <v>116.2</v>
      </c>
      <c r="BP34" s="23"/>
      <c r="BQ34" s="47">
        <f>'[1]Замер U 16.12.20'!BQ34</f>
        <v>36.299999999999997</v>
      </c>
      <c r="BR34" s="47">
        <f>'[1]Замер U 16.12.20'!BR34</f>
        <v>36.200000000000003</v>
      </c>
      <c r="BS34" s="47">
        <f>'[1]Замер U 16.12.20'!BS34</f>
        <v>36.1</v>
      </c>
      <c r="BT34" s="47">
        <f>'[1]Замер U 16.12.20'!BT34</f>
        <v>37.299999999999997</v>
      </c>
      <c r="BU34" s="47">
        <f>'[1]Замер U 16.12.20'!BU34</f>
        <v>6.3</v>
      </c>
      <c r="BV34" s="47">
        <f>'[1]Замер U 16.12.20'!BV34</f>
        <v>6.4</v>
      </c>
      <c r="BW34" s="47">
        <f>'[1]Замер U 16.12.20'!BW34</f>
        <v>0</v>
      </c>
      <c r="BX34" s="47">
        <f>'[1]Замер U 16.12.20'!BX34</f>
        <v>0</v>
      </c>
      <c r="BY34" s="23"/>
      <c r="BZ34" s="35"/>
      <c r="CA34" s="23"/>
      <c r="CB34" s="23"/>
      <c r="CC34" s="59"/>
    </row>
    <row r="35" spans="1:81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1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1">
      <c r="A37" s="5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R37" s="5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2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1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4" t="s">
        <v>84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1">
      <c r="A39" s="52"/>
      <c r="B39" s="53"/>
      <c r="C39" s="53"/>
      <c r="D39" s="52"/>
      <c r="E39" s="52"/>
      <c r="F39" s="52"/>
      <c r="G39" s="52"/>
      <c r="H39" s="52"/>
      <c r="I39" s="52"/>
      <c r="J39" s="52"/>
      <c r="K39" s="30"/>
      <c r="L39" s="52"/>
      <c r="M39" s="52"/>
      <c r="N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</row>
    <row r="40" spans="1:81">
      <c r="A40" s="52"/>
      <c r="B40" s="53"/>
      <c r="C40" s="53"/>
      <c r="D40" s="52"/>
      <c r="E40" s="52"/>
      <c r="F40" s="52"/>
      <c r="G40" s="52"/>
      <c r="H40" s="52"/>
      <c r="I40" s="52"/>
      <c r="J40" s="52"/>
      <c r="K40" s="30"/>
      <c r="L40" s="52"/>
      <c r="M40" s="52"/>
      <c r="N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</row>
    <row r="41" spans="1:81">
      <c r="A41" s="52"/>
      <c r="B41" s="53"/>
      <c r="C41" s="53"/>
      <c r="D41" s="52"/>
      <c r="E41" s="52"/>
      <c r="F41" s="52"/>
      <c r="G41" s="52"/>
      <c r="H41" s="52"/>
      <c r="I41" s="52"/>
      <c r="J41" s="52"/>
      <c r="K41" s="30"/>
      <c r="L41" s="52"/>
      <c r="M41" s="52"/>
      <c r="N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</row>
    <row r="42" spans="1:81">
      <c r="A42" s="53"/>
      <c r="B42" s="53"/>
      <c r="C42" s="53"/>
      <c r="D42" s="52"/>
      <c r="E42" s="52"/>
      <c r="F42" s="52"/>
      <c r="G42" s="52"/>
      <c r="H42" s="52"/>
      <c r="I42" s="52"/>
      <c r="J42" s="52"/>
      <c r="K42" s="30"/>
      <c r="L42" s="52"/>
      <c r="M42" s="52"/>
      <c r="N42" s="52"/>
      <c r="R42" s="53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52"/>
      <c r="BP42" s="52"/>
    </row>
    <row r="43" spans="1:81">
      <c r="A43" s="53"/>
      <c r="B43" s="53"/>
      <c r="C43" s="53"/>
      <c r="D43" s="52"/>
      <c r="E43" s="52"/>
      <c r="F43" s="52"/>
      <c r="G43" s="52"/>
      <c r="H43" s="52"/>
      <c r="I43" s="52"/>
      <c r="J43" s="52"/>
      <c r="K43" s="30"/>
      <c r="L43" s="52"/>
      <c r="M43" s="52"/>
      <c r="N43" s="52"/>
      <c r="R43" s="53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3" t="s">
        <v>85</v>
      </c>
      <c r="BO43" s="52"/>
      <c r="BP43" s="52"/>
    </row>
    <row r="44" spans="1:81">
      <c r="A44" s="53"/>
      <c r="B44" s="53"/>
      <c r="C44" s="53"/>
      <c r="D44" s="52"/>
      <c r="E44" s="52"/>
      <c r="F44" s="52"/>
      <c r="G44" s="52"/>
      <c r="H44" s="52"/>
      <c r="I44" s="52"/>
      <c r="J44" s="52"/>
      <c r="K44" s="30"/>
      <c r="L44" s="52"/>
      <c r="M44" s="52"/>
      <c r="N44" s="52"/>
      <c r="R44" s="53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3" t="s">
        <v>86</v>
      </c>
      <c r="BO44" s="52"/>
      <c r="BP44" s="52"/>
    </row>
    <row r="45" spans="1:81">
      <c r="A45" s="52"/>
      <c r="B45" s="53"/>
      <c r="C45" s="53"/>
      <c r="D45" s="52"/>
      <c r="E45" s="52"/>
      <c r="F45" s="52"/>
      <c r="G45" s="52" t="s">
        <v>75</v>
      </c>
      <c r="H45" s="52"/>
      <c r="I45" s="52"/>
      <c r="J45" s="52"/>
      <c r="K45" s="30"/>
      <c r="L45" s="52"/>
      <c r="M45" s="52"/>
      <c r="N45" s="52"/>
      <c r="R45" s="52"/>
      <c r="S45" s="53"/>
      <c r="T45" s="52" t="s">
        <v>74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 t="s">
        <v>73</v>
      </c>
      <c r="AF45" s="52"/>
      <c r="AG45" s="52"/>
      <c r="AH45" s="52"/>
      <c r="AI45" s="52"/>
      <c r="AJ45" s="52"/>
      <c r="AK45" s="53"/>
      <c r="AL45" s="53"/>
      <c r="AM45" s="52"/>
      <c r="AN45" s="52"/>
      <c r="AO45" s="52"/>
      <c r="AP45" s="52" t="s">
        <v>72</v>
      </c>
      <c r="AQ45" s="52"/>
      <c r="AR45" s="52"/>
      <c r="AS45" s="52"/>
      <c r="AT45" s="52"/>
      <c r="AU45" s="52"/>
      <c r="AV45" s="52"/>
      <c r="AW45" s="53"/>
      <c r="AX45" s="53"/>
      <c r="AY45" s="52"/>
      <c r="AZ45" s="52"/>
      <c r="BA45" s="52"/>
      <c r="BB45" s="52"/>
      <c r="BC45" s="52"/>
      <c r="BD45" s="52"/>
      <c r="BE45" s="52" t="s">
        <v>76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3"/>
      <c r="BQ45" s="52"/>
      <c r="BR45" s="52"/>
      <c r="BS45" s="52"/>
      <c r="BT45" s="52"/>
      <c r="BU45" s="52" t="s">
        <v>77</v>
      </c>
      <c r="BV45" s="52"/>
    </row>
    <row r="47" spans="1:81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1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 CB35:CB38">
    <cfRule type="cellIs" dxfId="181" priority="161" stopIfTrue="1" operator="equal">
      <formula>AQ$39</formula>
    </cfRule>
    <cfRule type="cellIs" dxfId="180" priority="162" stopIfTrue="1" operator="equal">
      <formula>#REF!</formula>
    </cfRule>
  </conditionalFormatting>
  <conditionalFormatting sqref="CA35:CA38">
    <cfRule type="cellIs" dxfId="179" priority="157" stopIfTrue="1" operator="equal">
      <formula>CA$39</formula>
    </cfRule>
    <cfRule type="cellIs" dxfId="178" priority="158" stopIfTrue="1" operator="equal">
      <formula>#REF!</formula>
    </cfRule>
  </conditionalFormatting>
  <conditionalFormatting sqref="BS35:BV38">
    <cfRule type="cellIs" dxfId="177" priority="155" stopIfTrue="1" operator="equal">
      <formula>BS$39</formula>
    </cfRule>
    <cfRule type="cellIs" dxfId="176" priority="156" stopIfTrue="1" operator="equal">
      <formula>#REF!</formula>
    </cfRule>
  </conditionalFormatting>
  <conditionalFormatting sqref="BA35:BA38 AU35:AU38 N11:BM34 BP11:CB34">
    <cfRule type="cellIs" dxfId="175" priority="153" stopIfTrue="1" operator="equal">
      <formula>#REF!</formula>
    </cfRule>
    <cfRule type="cellIs" dxfId="174" priority="154" stopIfTrue="1" operator="equal">
      <formula>#REF!</formula>
    </cfRule>
  </conditionalFormatting>
  <conditionalFormatting sqref="BW35:BY38">
    <cfRule type="cellIs" dxfId="173" priority="141" stopIfTrue="1" operator="equal">
      <formula>BW$39</formula>
    </cfRule>
    <cfRule type="cellIs" dxfId="172" priority="142" stopIfTrue="1" operator="equal">
      <formula>#REF!</formula>
    </cfRule>
  </conditionalFormatting>
  <conditionalFormatting sqref="BZ35:BZ38">
    <cfRule type="cellIs" dxfId="171" priority="189" stopIfTrue="1" operator="equal">
      <formula>BZ$39</formula>
    </cfRule>
    <cfRule type="cellIs" dxfId="170" priority="190" stopIfTrue="1" operator="equal">
      <formula>#REF!</formula>
    </cfRule>
  </conditionalFormatting>
  <conditionalFormatting sqref="BQ36:BQ38 BO36:BO38 AQ36:AQ38">
    <cfRule type="cellIs" dxfId="169" priority="93" stopIfTrue="1" operator="equal">
      <formula>AQ$39</formula>
    </cfRule>
    <cfRule type="cellIs" dxfId="168" priority="94" stopIfTrue="1" operator="equal">
      <formula>#REF!</formula>
    </cfRule>
  </conditionalFormatting>
  <conditionalFormatting sqref="BS36:BV38">
    <cfRule type="cellIs" dxfId="167" priority="91" stopIfTrue="1" operator="equal">
      <formula>BS$39</formula>
    </cfRule>
    <cfRule type="cellIs" dxfId="166" priority="92" stopIfTrue="1" operator="equal">
      <formula>#REF!</formula>
    </cfRule>
  </conditionalFormatting>
  <conditionalFormatting sqref="BW36:BY38">
    <cfRule type="cellIs" dxfId="165" priority="87" stopIfTrue="1" operator="equal">
      <formula>BW$39</formula>
    </cfRule>
    <cfRule type="cellIs" dxfId="164" priority="88" stopIfTrue="1" operator="equal">
      <formula>#REF!</formula>
    </cfRule>
  </conditionalFormatting>
  <conditionalFormatting sqref="BQ36:BQ38 BO36:BO38 AQ36:AQ38">
    <cfRule type="cellIs" dxfId="163" priority="57" stopIfTrue="1" operator="equal">
      <formula>AQ$39</formula>
    </cfRule>
    <cfRule type="cellIs" dxfId="162" priority="58" stopIfTrue="1" operator="equal">
      <formula>#REF!</formula>
    </cfRule>
  </conditionalFormatting>
  <conditionalFormatting sqref="BS36:BV38">
    <cfRule type="cellIs" dxfId="161" priority="55" stopIfTrue="1" operator="equal">
      <formula>BS$39</formula>
    </cfRule>
    <cfRule type="cellIs" dxfId="160" priority="56" stopIfTrue="1" operator="equal">
      <formula>#REF!</formula>
    </cfRule>
  </conditionalFormatting>
  <conditionalFormatting sqref="BW36:BY38">
    <cfRule type="cellIs" dxfId="159" priority="53" stopIfTrue="1" operator="equal">
      <formula>BW$39</formula>
    </cfRule>
    <cfRule type="cellIs" dxfId="158" priority="54" stopIfTrue="1" operator="equal">
      <formula>#REF!</formula>
    </cfRule>
  </conditionalFormatting>
  <conditionalFormatting sqref="D11:BM34 BP11:BX34">
    <cfRule type="cellIs" dxfId="157" priority="24" operator="between">
      <formula>30</formula>
      <formula>35.9</formula>
    </cfRule>
  </conditionalFormatting>
  <conditionalFormatting sqref="D11:BM34 BP11:BX34">
    <cfRule type="cellIs" dxfId="156" priority="23" operator="greaterThan">
      <formula>37.4</formula>
    </cfRule>
  </conditionalFormatting>
  <conditionalFormatting sqref="L35:L38 BF35:BG38 BB35:BB38">
    <cfRule type="cellIs" dxfId="155" priority="201" stopIfTrue="1" operator="equal">
      <formula>L$39</formula>
    </cfRule>
    <cfRule type="cellIs" dxfId="154" priority="202" stopIfTrue="1" operator="equal">
      <formula>#REF!</formula>
    </cfRule>
  </conditionalFormatting>
  <conditionalFormatting sqref="BN35 BI35:BJ38 K35:K38 AX35:AX38 BM35:BM38 H35:I38 U35:U38 AD35:AD38 AM35:AM38">
    <cfRule type="cellIs" dxfId="153" priority="207" stopIfTrue="1" operator="equal">
      <formula>H$39</formula>
    </cfRule>
    <cfRule type="cellIs" dxfId="152" priority="208" stopIfTrue="1" operator="equal">
      <formula>#REF!</formula>
    </cfRule>
  </conditionalFormatting>
  <conditionalFormatting sqref="R35 AJ35 BK35:BK38 M35:M38 AI35:AI38 C35:G38 S35:S38 Z35:AB38 AZ35:BA38 AK35:AK38">
    <cfRule type="cellIs" dxfId="151" priority="225" stopIfTrue="1" operator="equal">
      <formula>C$39</formula>
    </cfRule>
    <cfRule type="cellIs" dxfId="150" priority="226" stopIfTrue="1" operator="equal">
      <formula>#REF!</formula>
    </cfRule>
  </conditionalFormatting>
  <conditionalFormatting sqref="AN35:AN38 V35:V38 AE35:AE38 BE35:BE38">
    <cfRule type="cellIs" dxfId="149" priority="245" stopIfTrue="1" operator="equal">
      <formula>V$39</formula>
    </cfRule>
    <cfRule type="cellIs" dxfId="148" priority="246" stopIfTrue="1" operator="equal">
      <formula>#REF!</formula>
    </cfRule>
  </conditionalFormatting>
  <conditionalFormatting sqref="BH35:BH38 BL35:BL38 AF35:AH38 BZ36:BZ38 W35:Y38 AO35:AP38">
    <cfRule type="cellIs" dxfId="147" priority="253" stopIfTrue="1" operator="equal">
      <formula>W$39</formula>
    </cfRule>
    <cfRule type="cellIs" dxfId="146" priority="254" stopIfTrue="1" operator="equal">
      <formula>#REF!</formula>
    </cfRule>
  </conditionalFormatting>
  <conditionalFormatting sqref="BR35:BR38 T35:T38 AC35:AC38">
    <cfRule type="cellIs" dxfId="145" priority="263" stopIfTrue="1" operator="equal">
      <formula>T$39</formula>
    </cfRule>
    <cfRule type="cellIs" dxfId="144" priority="264" stopIfTrue="1" operator="equal">
      <formula>#REF!</formula>
    </cfRule>
  </conditionalFormatting>
  <conditionalFormatting sqref="BC35:BC38">
    <cfRule type="cellIs" dxfId="143" priority="269" stopIfTrue="1" operator="equal">
      <formula>BC$39</formula>
    </cfRule>
    <cfRule type="cellIs" dxfId="142" priority="270" stopIfTrue="1" operator="equal">
      <formula>#REF!</formula>
    </cfRule>
  </conditionalFormatting>
  <conditionalFormatting sqref="BD35:BD38 AR35:AR38 O35:Q38 BA35:BA38">
    <cfRule type="cellIs" dxfId="141" priority="271" stopIfTrue="1" operator="equal">
      <formula>O$39</formula>
    </cfRule>
    <cfRule type="cellIs" dxfId="140" priority="272" stopIfTrue="1" operator="equal">
      <formula>#REF!</formula>
    </cfRule>
  </conditionalFormatting>
  <conditionalFormatting sqref="J35:J38">
    <cfRule type="cellIs" dxfId="139" priority="279" stopIfTrue="1" operator="equal">
      <formula>J$39</formula>
    </cfRule>
    <cfRule type="cellIs" dxfId="138" priority="280" stopIfTrue="1" operator="equal">
      <formula>#REF!</formula>
    </cfRule>
  </conditionalFormatting>
  <conditionalFormatting sqref="AS35:AU38 AY35:AY38">
    <cfRule type="cellIs" dxfId="137" priority="281" stopIfTrue="1" operator="equal">
      <formula>AS$39</formula>
    </cfRule>
    <cfRule type="cellIs" dxfId="136" priority="282" stopIfTrue="1" operator="equal">
      <formula>#REF!</formula>
    </cfRule>
  </conditionalFormatting>
  <conditionalFormatting sqref="BP35:BP38 N35:N38">
    <cfRule type="cellIs" dxfId="135" priority="285" stopIfTrue="1" operator="equal">
      <formula>N$39</formula>
    </cfRule>
    <cfRule type="cellIs" dxfId="134" priority="286" stopIfTrue="1" operator="equal">
      <formula>#REF!</formula>
    </cfRule>
  </conditionalFormatting>
  <conditionalFormatting sqref="AU35:AU38">
    <cfRule type="cellIs" dxfId="133" priority="289" stopIfTrue="1" operator="equal">
      <formula>AW$39</formula>
    </cfRule>
    <cfRule type="cellIs" dxfId="132" priority="290" stopIfTrue="1" operator="equal">
      <formula>#REF!</formula>
    </cfRule>
  </conditionalFormatting>
  <conditionalFormatting sqref="AL35:AL38">
    <cfRule type="cellIs" dxfId="131" priority="291" stopIfTrue="1" operator="equal">
      <formula>AL$39</formula>
    </cfRule>
    <cfRule type="cellIs" dxfId="130" priority="292" stopIfTrue="1" operator="equal">
      <formula>#REF!</formula>
    </cfRule>
  </conditionalFormatting>
  <conditionalFormatting sqref="AV35 AW35:AW38">
    <cfRule type="cellIs" dxfId="129" priority="293" stopIfTrue="1" operator="equal">
      <formula>#REF!</formula>
    </cfRule>
    <cfRule type="cellIs" dxfId="128" priority="294" stopIfTrue="1" operator="equal">
      <formula>#REF!</formula>
    </cfRule>
  </conditionalFormatting>
  <conditionalFormatting sqref="BN11:BO34">
    <cfRule type="cellIs" dxfId="127" priority="22" operator="between">
      <formula>30</formula>
      <formula>35.9</formula>
    </cfRule>
  </conditionalFormatting>
  <conditionalFormatting sqref="BN11:BO34">
    <cfRule type="cellIs" dxfId="126" priority="21" operator="greaterThan">
      <formula>37.4</formula>
    </cfRule>
  </conditionalFormatting>
  <conditionalFormatting sqref="BN11:BO34">
    <cfRule type="cellIs" dxfId="125" priority="19" stopIfTrue="1" operator="equal">
      <formula>#REF!</formula>
    </cfRule>
    <cfRule type="cellIs" dxfId="124" priority="20" stopIfTrue="1" operator="equal">
      <formula>#REF!</formula>
    </cfRule>
  </conditionalFormatting>
  <conditionalFormatting sqref="BN11:BO34">
    <cfRule type="cellIs" dxfId="123" priority="18" operator="between">
      <formula>30</formula>
      <formula>35.9</formula>
    </cfRule>
  </conditionalFormatting>
  <conditionalFormatting sqref="BN11:BO34">
    <cfRule type="cellIs" dxfId="122" priority="17" operator="greaterThan">
      <formula>37.4</formula>
    </cfRule>
  </conditionalFormatting>
  <conditionalFormatting sqref="BQ38 BO38">
    <cfRule type="cellIs" dxfId="121" priority="15" stopIfTrue="1" operator="equal">
      <formula>BO$39</formula>
    </cfRule>
    <cfRule type="cellIs" dxfId="120" priority="16" stopIfTrue="1" operator="equal">
      <formula>#REF!</formula>
    </cfRule>
  </conditionalFormatting>
  <conditionalFormatting sqref="BS38:BT38">
    <cfRule type="cellIs" dxfId="119" priority="13" stopIfTrue="1" operator="equal">
      <formula>BS$39</formula>
    </cfRule>
    <cfRule type="cellIs" dxfId="118" priority="14" stopIfTrue="1" operator="equal">
      <formula>#REF!</formula>
    </cfRule>
  </conditionalFormatting>
  <conditionalFormatting sqref="BR38">
    <cfRule type="cellIs" dxfId="117" priority="11" stopIfTrue="1" operator="equal">
      <formula>BR$39</formula>
    </cfRule>
    <cfRule type="cellIs" dxfId="116" priority="12" stopIfTrue="1" operator="equal">
      <formula>#REF!</formula>
    </cfRule>
  </conditionalFormatting>
  <conditionalFormatting sqref="BP38">
    <cfRule type="cellIs" dxfId="115" priority="9" stopIfTrue="1" operator="equal">
      <formula>BP$39</formula>
    </cfRule>
    <cfRule type="cellIs" dxfId="114" priority="10" stopIfTrue="1" operator="equal">
      <formula>#REF!</formula>
    </cfRule>
  </conditionalFormatting>
  <conditionalFormatting sqref="BQ38 BO38">
    <cfRule type="cellIs" dxfId="113" priority="7" stopIfTrue="1" operator="equal">
      <formula>BO$39</formula>
    </cfRule>
    <cfRule type="cellIs" dxfId="112" priority="8" stopIfTrue="1" operator="equal">
      <formula>#REF!</formula>
    </cfRule>
  </conditionalFormatting>
  <conditionalFormatting sqref="BS38:BT38">
    <cfRule type="cellIs" dxfId="111" priority="5" stopIfTrue="1" operator="equal">
      <formula>BS$39</formula>
    </cfRule>
    <cfRule type="cellIs" dxfId="110" priority="6" stopIfTrue="1" operator="equal">
      <formula>#REF!</formula>
    </cfRule>
  </conditionalFormatting>
  <conditionalFormatting sqref="BR38">
    <cfRule type="cellIs" dxfId="109" priority="3" stopIfTrue="1" operator="equal">
      <formula>BR$39</formula>
    </cfRule>
    <cfRule type="cellIs" dxfId="108" priority="4" stopIfTrue="1" operator="equal">
      <formula>#REF!</formula>
    </cfRule>
  </conditionalFormatting>
  <conditionalFormatting sqref="BP38">
    <cfRule type="cellIs" dxfId="107" priority="1" stopIfTrue="1" operator="equal">
      <formula>BP$39</formula>
    </cfRule>
    <cfRule type="cellIs" dxfId="106" priority="2" stopIfTrue="1" operator="equal">
      <formula>#REF!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73"/>
  <sheetViews>
    <sheetView topLeftCell="BJ7" zoomScaleSheetLayoutView="80" workbookViewId="0">
      <selection activeCell="CE16" sqref="CE16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tr">
        <f>'Замер Актив 16.12.2020'!I2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>
      <c r="B3" s="8"/>
      <c r="C3" s="8"/>
      <c r="D3" s="8"/>
      <c r="E3" s="8"/>
      <c r="F3" s="8"/>
      <c r="G3" s="8"/>
      <c r="H3" s="8"/>
      <c r="I3" s="7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T3" s="57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>
      <c r="B4" s="8"/>
      <c r="C4" s="8"/>
      <c r="D4" s="8"/>
      <c r="E4" s="8"/>
      <c r="F4" s="8"/>
      <c r="G4" s="8"/>
      <c r="H4" s="8"/>
      <c r="I4" s="7" t="str">
        <f>'Замер Актив 16.12.2020'!I4</f>
        <v xml:space="preserve">за  16.12.2020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7" t="str">
        <f t="shared" si="0"/>
        <v xml:space="preserve">за  16.12.2020 года (время московское). </v>
      </c>
      <c r="U4" s="8"/>
      <c r="V4" s="8"/>
      <c r="AE4" s="7" t="str">
        <f t="shared" si="1"/>
        <v xml:space="preserve">за  16.12.2020 года (время московское). </v>
      </c>
      <c r="AQ4" s="7" t="str">
        <f t="shared" si="2"/>
        <v xml:space="preserve">за  16.12.2020 года (время московское). </v>
      </c>
      <c r="BD4" s="7" t="str">
        <f t="shared" si="3"/>
        <v xml:space="preserve">за  16.12.2020 года (время московское). </v>
      </c>
      <c r="BN4" s="8"/>
      <c r="BT4" s="7" t="str">
        <f t="shared" si="4"/>
        <v xml:space="preserve">за  16.12.2020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7" t="str">
        <f>'Замер Актив 16.12.2020'!I5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7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70" t="s">
        <v>2</v>
      </c>
      <c r="B8" s="71" t="s">
        <v>3</v>
      </c>
      <c r="C8" s="60" t="s">
        <v>79</v>
      </c>
      <c r="D8" s="61" t="s">
        <v>4</v>
      </c>
      <c r="E8" s="62"/>
      <c r="F8" s="62"/>
      <c r="G8" s="62"/>
      <c r="H8" s="62"/>
      <c r="I8" s="62"/>
      <c r="J8" s="62"/>
      <c r="K8" s="62"/>
      <c r="L8" s="62"/>
      <c r="M8" s="62"/>
      <c r="N8" s="60" t="s">
        <v>4</v>
      </c>
      <c r="O8" s="68" t="s">
        <v>5</v>
      </c>
      <c r="P8" s="69"/>
      <c r="Q8" s="72" t="s">
        <v>5</v>
      </c>
      <c r="R8" s="61" t="s">
        <v>6</v>
      </c>
      <c r="S8" s="62"/>
      <c r="T8" s="62"/>
      <c r="U8" s="62"/>
      <c r="V8" s="62"/>
      <c r="W8" s="62"/>
      <c r="X8" s="62"/>
      <c r="Y8" s="63"/>
      <c r="Z8" s="60" t="s">
        <v>7</v>
      </c>
      <c r="AA8" s="61" t="s">
        <v>8</v>
      </c>
      <c r="AB8" s="62"/>
      <c r="AC8" s="62"/>
      <c r="AD8" s="62"/>
      <c r="AE8" s="62"/>
      <c r="AF8" s="62"/>
      <c r="AG8" s="62"/>
      <c r="AH8" s="63"/>
      <c r="AI8" s="60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0" t="s">
        <v>11</v>
      </c>
      <c r="AS8" s="61" t="s">
        <v>12</v>
      </c>
      <c r="AT8" s="62"/>
      <c r="AU8" s="60" t="s">
        <v>12</v>
      </c>
      <c r="AV8" s="64" t="s">
        <v>13</v>
      </c>
      <c r="AW8" s="64"/>
      <c r="AX8" s="64"/>
      <c r="AY8" s="64"/>
      <c r="AZ8" s="64"/>
      <c r="BA8" s="60" t="s">
        <v>13</v>
      </c>
      <c r="BB8" s="64" t="s">
        <v>14</v>
      </c>
      <c r="BC8" s="64"/>
      <c r="BD8" s="64"/>
      <c r="BE8" s="64"/>
      <c r="BF8" s="64"/>
      <c r="BG8" s="64"/>
      <c r="BH8" s="60" t="s">
        <v>14</v>
      </c>
      <c r="BI8" s="61" t="s">
        <v>15</v>
      </c>
      <c r="BJ8" s="62"/>
      <c r="BK8" s="62"/>
      <c r="BL8" s="63"/>
      <c r="BM8" s="60" t="s">
        <v>15</v>
      </c>
      <c r="BN8" s="64" t="s">
        <v>16</v>
      </c>
      <c r="BO8" s="64"/>
      <c r="BP8" s="60" t="s">
        <v>16</v>
      </c>
      <c r="BQ8" s="65" t="s">
        <v>17</v>
      </c>
      <c r="BR8" s="66"/>
      <c r="BS8" s="66"/>
      <c r="BT8" s="66"/>
      <c r="BU8" s="66"/>
      <c r="BV8" s="66"/>
      <c r="BW8" s="66"/>
      <c r="BX8" s="67"/>
      <c r="BY8" s="60" t="s">
        <v>17</v>
      </c>
      <c r="BZ8" s="60"/>
      <c r="CA8" s="60"/>
      <c r="CB8" s="60"/>
      <c r="CC8" s="16" t="s">
        <v>64</v>
      </c>
    </row>
    <row r="9" spans="1:83" ht="25.5">
      <c r="A9" s="70"/>
      <c r="B9" s="71"/>
      <c r="C9" s="60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0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0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0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0"/>
      <c r="AS9" s="17" t="s">
        <v>32</v>
      </c>
      <c r="AT9" s="17" t="s">
        <v>63</v>
      </c>
      <c r="AU9" s="60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0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0"/>
      <c r="BI9" s="17" t="s">
        <v>18</v>
      </c>
      <c r="BJ9" s="17" t="s">
        <v>19</v>
      </c>
      <c r="BK9" s="17" t="s">
        <v>20</v>
      </c>
      <c r="BL9" s="17" t="s">
        <v>21</v>
      </c>
      <c r="BM9" s="60"/>
      <c r="BN9" s="17" t="s">
        <v>34</v>
      </c>
      <c r="BO9" s="17" t="s">
        <v>35</v>
      </c>
      <c r="BP9" s="60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0"/>
      <c r="BZ9" s="60"/>
      <c r="CA9" s="60"/>
      <c r="CB9" s="60"/>
    </row>
    <row r="10" spans="1:83" s="5" customFormat="1" ht="12" customHeight="1">
      <c r="A10" s="18"/>
      <c r="B10" s="19" t="s">
        <v>36</v>
      </c>
      <c r="C10" s="19"/>
      <c r="D10" s="19" t="s">
        <v>68</v>
      </c>
      <c r="E10" s="19" t="s">
        <v>68</v>
      </c>
      <c r="F10" s="19" t="s">
        <v>68</v>
      </c>
      <c r="G10" s="19" t="s">
        <v>68</v>
      </c>
      <c r="H10" s="19" t="s">
        <v>68</v>
      </c>
      <c r="I10" s="19" t="s">
        <v>68</v>
      </c>
      <c r="J10" s="19" t="s">
        <v>68</v>
      </c>
      <c r="K10" s="19" t="s">
        <v>68</v>
      </c>
      <c r="L10" s="19" t="s">
        <v>68</v>
      </c>
      <c r="M10" s="19" t="s">
        <v>68</v>
      </c>
      <c r="N10" s="19"/>
      <c r="O10" s="19" t="s">
        <v>68</v>
      </c>
      <c r="P10" s="19" t="s">
        <v>68</v>
      </c>
      <c r="Q10" s="19"/>
      <c r="R10" s="19" t="s">
        <v>68</v>
      </c>
      <c r="S10" s="19" t="s">
        <v>68</v>
      </c>
      <c r="T10" s="19" t="s">
        <v>68</v>
      </c>
      <c r="U10" s="19" t="s">
        <v>68</v>
      </c>
      <c r="V10" s="19" t="s">
        <v>68</v>
      </c>
      <c r="W10" s="19" t="s">
        <v>68</v>
      </c>
      <c r="X10" s="19" t="s">
        <v>68</v>
      </c>
      <c r="Y10" s="19" t="s">
        <v>68</v>
      </c>
      <c r="Z10" s="19"/>
      <c r="AA10" s="19" t="s">
        <v>68</v>
      </c>
      <c r="AB10" s="19" t="s">
        <v>68</v>
      </c>
      <c r="AC10" s="19" t="s">
        <v>68</v>
      </c>
      <c r="AD10" s="19" t="s">
        <v>68</v>
      </c>
      <c r="AE10" s="19" t="s">
        <v>68</v>
      </c>
      <c r="AF10" s="19" t="s">
        <v>68</v>
      </c>
      <c r="AG10" s="19" t="s">
        <v>68</v>
      </c>
      <c r="AH10" s="19" t="s">
        <v>68</v>
      </c>
      <c r="AI10" s="19"/>
      <c r="AJ10" s="19" t="s">
        <v>68</v>
      </c>
      <c r="AK10" s="19" t="s">
        <v>68</v>
      </c>
      <c r="AL10" s="19" t="s">
        <v>68</v>
      </c>
      <c r="AM10" s="19" t="s">
        <v>68</v>
      </c>
      <c r="AN10" s="19" t="s">
        <v>68</v>
      </c>
      <c r="AO10" s="19" t="s">
        <v>68</v>
      </c>
      <c r="AP10" s="19" t="s">
        <v>68</v>
      </c>
      <c r="AQ10" s="19" t="s">
        <v>68</v>
      </c>
      <c r="AR10" s="19"/>
      <c r="AS10" s="19" t="s">
        <v>68</v>
      </c>
      <c r="AT10" s="19" t="s">
        <v>68</v>
      </c>
      <c r="AU10" s="19"/>
      <c r="AV10" s="19" t="s">
        <v>68</v>
      </c>
      <c r="AW10" s="19" t="s">
        <v>68</v>
      </c>
      <c r="AX10" s="19" t="s">
        <v>68</v>
      </c>
      <c r="AY10" s="19" t="s">
        <v>68</v>
      </c>
      <c r="AZ10" s="19" t="s">
        <v>68</v>
      </c>
      <c r="BA10" s="19"/>
      <c r="BB10" s="19" t="s">
        <v>68</v>
      </c>
      <c r="BC10" s="19" t="s">
        <v>68</v>
      </c>
      <c r="BD10" s="19" t="s">
        <v>68</v>
      </c>
      <c r="BE10" s="19" t="s">
        <v>68</v>
      </c>
      <c r="BF10" s="19" t="s">
        <v>68</v>
      </c>
      <c r="BG10" s="19" t="s">
        <v>68</v>
      </c>
      <c r="BH10" s="19"/>
      <c r="BI10" s="19" t="s">
        <v>68</v>
      </c>
      <c r="BJ10" s="19" t="s">
        <v>68</v>
      </c>
      <c r="BK10" s="19" t="s">
        <v>68</v>
      </c>
      <c r="BL10" s="19" t="s">
        <v>68</v>
      </c>
      <c r="BM10" s="19"/>
      <c r="BN10" s="19" t="s">
        <v>68</v>
      </c>
      <c r="BO10" s="19" t="s">
        <v>68</v>
      </c>
      <c r="BP10" s="19"/>
      <c r="BQ10" s="19" t="s">
        <v>68</v>
      </c>
      <c r="BR10" s="19" t="s">
        <v>68</v>
      </c>
      <c r="BS10" s="19" t="s">
        <v>68</v>
      </c>
      <c r="BT10" s="19" t="s">
        <v>68</v>
      </c>
      <c r="BU10" s="19" t="s">
        <v>68</v>
      </c>
      <c r="BV10" s="19" t="s">
        <v>68</v>
      </c>
      <c r="BW10" s="19" t="s">
        <v>68</v>
      </c>
      <c r="BX10" s="19" t="s">
        <v>68</v>
      </c>
      <c r="BY10" s="19"/>
      <c r="BZ10" s="19"/>
      <c r="CA10" s="19"/>
      <c r="CB10" s="19"/>
      <c r="CC10" s="58"/>
    </row>
    <row r="11" spans="1:83" s="5" customFormat="1" ht="12.75" customHeight="1">
      <c r="A11" s="20">
        <f>'Замер Актив 16.12.2020'!A11</f>
        <v>44181</v>
      </c>
      <c r="B11" s="21" t="s">
        <v>38</v>
      </c>
      <c r="C11" s="22"/>
      <c r="D11" s="49">
        <f>'[1]Замер I 16.12.20'!D11</f>
        <v>0</v>
      </c>
      <c r="E11" s="49">
        <f>'[1]Замер I 16.12.20'!E11</f>
        <v>40</v>
      </c>
      <c r="F11" s="49">
        <f>'[1]Замер I 16.12.20'!F11</f>
        <v>60</v>
      </c>
      <c r="G11" s="49">
        <f>'[1]Замер I 16.12.20'!G11</f>
        <v>55</v>
      </c>
      <c r="H11" s="49">
        <f>'[1]Замер I 16.12.20'!H11</f>
        <v>0</v>
      </c>
      <c r="I11" s="49">
        <f>'[1]Замер I 16.12.20'!I11</f>
        <v>0</v>
      </c>
      <c r="J11" s="49">
        <f>'[1]Замер I 16.12.20'!J11</f>
        <v>76</v>
      </c>
      <c r="K11" s="49">
        <f>'[1]Замер I 16.12.20'!K11</f>
        <v>53</v>
      </c>
      <c r="L11" s="49">
        <f>'[1]Замер I 16.12.20'!L11</f>
        <v>795</v>
      </c>
      <c r="M11" s="49">
        <f>'[1]Замер I 16.12.20'!M11</f>
        <v>449</v>
      </c>
      <c r="N11" s="49"/>
      <c r="O11" s="49">
        <f>'[1]Замер I 16.12.20'!O11</f>
        <v>213</v>
      </c>
      <c r="P11" s="49">
        <f>'[1]Замер I 16.12.20'!P11</f>
        <v>67</v>
      </c>
      <c r="Q11" s="49"/>
      <c r="R11" s="49">
        <f>'[1]Замер I 16.12.20'!R11</f>
        <v>0</v>
      </c>
      <c r="S11" s="49">
        <f>'[1]Замер I 16.12.20'!S11</f>
        <v>0</v>
      </c>
      <c r="T11" s="49">
        <f>'[1]Замер I 16.12.20'!T11</f>
        <v>0</v>
      </c>
      <c r="U11" s="49">
        <f>'[1]Замер I 16.12.20'!U11</f>
        <v>0</v>
      </c>
      <c r="V11" s="49">
        <f>'[1]Замер I 16.12.20'!V11</f>
        <v>0</v>
      </c>
      <c r="W11" s="49">
        <f>'[1]Замер I 16.12.20'!W11</f>
        <v>0</v>
      </c>
      <c r="X11" s="49">
        <f>'[1]Замер I 16.12.20'!X11</f>
        <v>0</v>
      </c>
      <c r="Y11" s="49">
        <f>'[1]Замер I 16.12.20'!Y11</f>
        <v>0</v>
      </c>
      <c r="Z11" s="49"/>
      <c r="AA11" s="49">
        <f>'[1]Замер I 16.12.20'!AA11</f>
        <v>135</v>
      </c>
      <c r="AB11" s="49">
        <f>'[1]Замер I 16.12.20'!AB11</f>
        <v>46</v>
      </c>
      <c r="AC11" s="49">
        <f>'[1]Замер I 16.12.20'!AC11</f>
        <v>178</v>
      </c>
      <c r="AD11" s="49">
        <f>'[1]Замер I 16.12.20'!AD11</f>
        <v>82</v>
      </c>
      <c r="AE11" s="49">
        <f>'[1]Замер I 16.12.20'!AE11</f>
        <v>482</v>
      </c>
      <c r="AF11" s="49">
        <f>'[1]Замер I 16.12.20'!AF11</f>
        <v>409</v>
      </c>
      <c r="AG11" s="49">
        <f>'[1]Замер I 16.12.20'!AG11</f>
        <v>0</v>
      </c>
      <c r="AH11" s="49">
        <f>'[1]Замер I 16.12.20'!AH11</f>
        <v>0</v>
      </c>
      <c r="AI11" s="49"/>
      <c r="AJ11" s="49">
        <f>'[1]Замер I 16.12.20'!AJ11</f>
        <v>50</v>
      </c>
      <c r="AK11" s="49">
        <f>'[1]Замер I 16.12.20'!AK11</f>
        <v>77</v>
      </c>
      <c r="AL11" s="49">
        <f>'[1]Замер I 16.12.20'!AL11</f>
        <v>48</v>
      </c>
      <c r="AM11" s="49">
        <f>'[1]Замер I 16.12.20'!AM11</f>
        <v>117</v>
      </c>
      <c r="AN11" s="49">
        <f>'[1]Замер I 16.12.20'!AN11</f>
        <v>55</v>
      </c>
      <c r="AO11" s="49">
        <f>'[1]Замер I 16.12.20'!AO11</f>
        <v>865</v>
      </c>
      <c r="AP11" s="49">
        <f>'[1]Замер I 16.12.20'!AP11</f>
        <v>0</v>
      </c>
      <c r="AQ11" s="49">
        <f>'[1]Замер I 16.12.20'!AQ11</f>
        <v>0</v>
      </c>
      <c r="AR11" s="49"/>
      <c r="AS11" s="49">
        <f>'[1]Замер I 16.12.20'!AS11</f>
        <v>131</v>
      </c>
      <c r="AT11" s="49">
        <f>'[1]Замер I 16.12.20'!AT11</f>
        <v>67</v>
      </c>
      <c r="AU11" s="49"/>
      <c r="AV11" s="49">
        <f>'[1]Замер I 16.12.20'!AV11</f>
        <v>0</v>
      </c>
      <c r="AW11" s="49">
        <f>'[1]Замер I 16.12.20'!AW11</f>
        <v>0</v>
      </c>
      <c r="AX11" s="49">
        <f>'[1]Замер I 16.12.20'!AX11</f>
        <v>118</v>
      </c>
      <c r="AY11" s="49">
        <f>'[1]Замер I 16.12.20'!AY11</f>
        <v>101</v>
      </c>
      <c r="AZ11" s="49">
        <f>'[1]Замер I 16.12.20'!AZ11</f>
        <v>0</v>
      </c>
      <c r="BA11" s="49"/>
      <c r="BB11" s="49">
        <f>'[1]Замер I 16.12.20'!BB11</f>
        <v>42</v>
      </c>
      <c r="BC11" s="49">
        <f>'[1]Замер I 16.12.20'!BC11</f>
        <v>42</v>
      </c>
      <c r="BD11" s="49">
        <f>'[1]Замер I 16.12.20'!BD11</f>
        <v>31</v>
      </c>
      <c r="BE11" s="49">
        <f>'[1]Замер I 16.12.20'!BE11</f>
        <v>95</v>
      </c>
      <c r="BF11" s="49">
        <f>'[1]Замер I 16.12.20'!BF11</f>
        <v>251</v>
      </c>
      <c r="BG11" s="49">
        <f>'[1]Замер I 16.12.20'!BG11</f>
        <v>303</v>
      </c>
      <c r="BH11" s="49"/>
      <c r="BI11" s="49">
        <f>'[1]Замер I 16.12.20'!BI11</f>
        <v>12</v>
      </c>
      <c r="BJ11" s="49">
        <f>'[1]Замер I 16.12.20'!BJ11</f>
        <v>4</v>
      </c>
      <c r="BK11" s="49">
        <f>'[1]Замер I 16.12.20'!BK11</f>
        <v>12</v>
      </c>
      <c r="BL11" s="49">
        <f>'[1]Замер I 16.12.20'!BL11</f>
        <v>0</v>
      </c>
      <c r="BM11" s="49"/>
      <c r="BN11" s="49">
        <f>'[1]Замер I 16.12.20'!BN11</f>
        <v>63</v>
      </c>
      <c r="BO11" s="49">
        <f>'[1]Замер I 16.12.20'!BO11</f>
        <v>59</v>
      </c>
      <c r="BP11" s="49"/>
      <c r="BQ11" s="49">
        <f>'[1]Замер I 16.12.20'!BQ11</f>
        <v>23</v>
      </c>
      <c r="BR11" s="49">
        <f>'[1]Замер I 16.12.20'!BR11</f>
        <v>33</v>
      </c>
      <c r="BS11" s="49">
        <f>'[1]Замер I 16.12.20'!BS11</f>
        <v>11</v>
      </c>
      <c r="BT11" s="49">
        <f>'[1]Замер I 16.12.20'!BT11</f>
        <v>31</v>
      </c>
      <c r="BU11" s="49">
        <f>'[1]Замер I 16.12.20'!BU11</f>
        <v>29</v>
      </c>
      <c r="BV11" s="49">
        <f>'[1]Замер I 16.12.20'!BV11</f>
        <v>165</v>
      </c>
      <c r="BW11" s="49">
        <f>'[1]Замер I 16.12.20'!BW11</f>
        <v>0</v>
      </c>
      <c r="BX11" s="49">
        <f>'[1]Замер I 16.12.20'!BX11</f>
        <v>0</v>
      </c>
      <c r="BY11" s="23"/>
      <c r="BZ11" s="35"/>
      <c r="CA11" s="23"/>
      <c r="CB11" s="23"/>
      <c r="CC11" s="58"/>
      <c r="CE11" s="46"/>
    </row>
    <row r="12" spans="1:83" s="5" customFormat="1" ht="12.75" customHeight="1">
      <c r="A12" s="20">
        <f>$A$11</f>
        <v>44181</v>
      </c>
      <c r="B12" s="21" t="s">
        <v>39</v>
      </c>
      <c r="C12" s="22"/>
      <c r="D12" s="49">
        <f>'[1]Замер I 16.12.20'!D12</f>
        <v>0</v>
      </c>
      <c r="E12" s="49">
        <f>'[1]Замер I 16.12.20'!E12</f>
        <v>40</v>
      </c>
      <c r="F12" s="49">
        <f>'[1]Замер I 16.12.20'!F12</f>
        <v>60</v>
      </c>
      <c r="G12" s="49">
        <f>'[1]Замер I 16.12.20'!G12</f>
        <v>55</v>
      </c>
      <c r="H12" s="49">
        <f>'[1]Замер I 16.12.20'!H12</f>
        <v>0</v>
      </c>
      <c r="I12" s="49">
        <f>'[1]Замер I 16.12.20'!I12</f>
        <v>0</v>
      </c>
      <c r="J12" s="49">
        <f>'[1]Замер I 16.12.20'!J12</f>
        <v>76</v>
      </c>
      <c r="K12" s="49">
        <f>'[1]Замер I 16.12.20'!K12</f>
        <v>53</v>
      </c>
      <c r="L12" s="49">
        <f>'[1]Замер I 16.12.20'!L12</f>
        <v>795</v>
      </c>
      <c r="M12" s="49">
        <f>'[1]Замер I 16.12.20'!M12</f>
        <v>449</v>
      </c>
      <c r="N12" s="49"/>
      <c r="O12" s="49">
        <f>'[1]Замер I 16.12.20'!O12</f>
        <v>214</v>
      </c>
      <c r="P12" s="49">
        <f>'[1]Замер I 16.12.20'!P12</f>
        <v>65</v>
      </c>
      <c r="Q12" s="49"/>
      <c r="R12" s="49">
        <f>'[1]Замер I 16.12.20'!R12</f>
        <v>0</v>
      </c>
      <c r="S12" s="49">
        <f>'[1]Замер I 16.12.20'!S12</f>
        <v>0</v>
      </c>
      <c r="T12" s="49">
        <f>'[1]Замер I 16.12.20'!T12</f>
        <v>0</v>
      </c>
      <c r="U12" s="49">
        <f>'[1]Замер I 16.12.20'!U12</f>
        <v>0</v>
      </c>
      <c r="V12" s="49">
        <f>'[1]Замер I 16.12.20'!V12</f>
        <v>0</v>
      </c>
      <c r="W12" s="49">
        <f>'[1]Замер I 16.12.20'!W12</f>
        <v>0</v>
      </c>
      <c r="X12" s="49">
        <f>'[1]Замер I 16.12.20'!X12</f>
        <v>0</v>
      </c>
      <c r="Y12" s="49">
        <f>'[1]Замер I 16.12.20'!Y12</f>
        <v>0</v>
      </c>
      <c r="Z12" s="49"/>
      <c r="AA12" s="49">
        <f>'[1]Замер I 16.12.20'!AA12</f>
        <v>136</v>
      </c>
      <c r="AB12" s="49">
        <f>'[1]Замер I 16.12.20'!AB12</f>
        <v>46</v>
      </c>
      <c r="AC12" s="49">
        <f>'[1]Замер I 16.12.20'!AC12</f>
        <v>180</v>
      </c>
      <c r="AD12" s="49">
        <f>'[1]Замер I 16.12.20'!AD12</f>
        <v>83</v>
      </c>
      <c r="AE12" s="49">
        <f>'[1]Замер I 16.12.20'!AE12</f>
        <v>477</v>
      </c>
      <c r="AF12" s="49">
        <f>'[1]Замер I 16.12.20'!AF12</f>
        <v>405</v>
      </c>
      <c r="AG12" s="49">
        <f>'[1]Замер I 16.12.20'!AG12</f>
        <v>0</v>
      </c>
      <c r="AH12" s="49">
        <f>'[1]Замер I 16.12.20'!AH12</f>
        <v>0</v>
      </c>
      <c r="AI12" s="49"/>
      <c r="AJ12" s="49">
        <f>'[1]Замер I 16.12.20'!AJ12</f>
        <v>50</v>
      </c>
      <c r="AK12" s="49">
        <f>'[1]Замер I 16.12.20'!AK12</f>
        <v>78</v>
      </c>
      <c r="AL12" s="49">
        <f>'[1]Замер I 16.12.20'!AL12</f>
        <v>48</v>
      </c>
      <c r="AM12" s="49">
        <f>'[1]Замер I 16.12.20'!AM12</f>
        <v>116</v>
      </c>
      <c r="AN12" s="49">
        <f>'[1]Замер I 16.12.20'!AN12</f>
        <v>56</v>
      </c>
      <c r="AO12" s="49">
        <f>'[1]Замер I 16.12.20'!AO12</f>
        <v>871</v>
      </c>
      <c r="AP12" s="49">
        <f>'[1]Замер I 16.12.20'!AP12</f>
        <v>0</v>
      </c>
      <c r="AQ12" s="49">
        <f>'[1]Замер I 16.12.20'!AQ12</f>
        <v>0</v>
      </c>
      <c r="AR12" s="49"/>
      <c r="AS12" s="49">
        <f>'[1]Замер I 16.12.20'!AS12</f>
        <v>130</v>
      </c>
      <c r="AT12" s="49">
        <f>'[1]Замер I 16.12.20'!AT12</f>
        <v>67</v>
      </c>
      <c r="AU12" s="49"/>
      <c r="AV12" s="49">
        <f>'[1]Замер I 16.12.20'!AV12</f>
        <v>0</v>
      </c>
      <c r="AW12" s="49">
        <f>'[1]Замер I 16.12.20'!AW12</f>
        <v>0</v>
      </c>
      <c r="AX12" s="49">
        <f>'[1]Замер I 16.12.20'!AX12</f>
        <v>117</v>
      </c>
      <c r="AY12" s="49">
        <f>'[1]Замер I 16.12.20'!AY12</f>
        <v>102</v>
      </c>
      <c r="AZ12" s="49">
        <f>'[1]Замер I 16.12.20'!AZ12</f>
        <v>0</v>
      </c>
      <c r="BA12" s="49"/>
      <c r="BB12" s="49">
        <f>'[1]Замер I 16.12.20'!BB12</f>
        <v>43</v>
      </c>
      <c r="BC12" s="49">
        <f>'[1]Замер I 16.12.20'!BC12</f>
        <v>41</v>
      </c>
      <c r="BD12" s="49">
        <f>'[1]Замер I 16.12.20'!BD12</f>
        <v>31</v>
      </c>
      <c r="BE12" s="49">
        <f>'[1]Замер I 16.12.20'!BE12</f>
        <v>94</v>
      </c>
      <c r="BF12" s="49">
        <f>'[1]Замер I 16.12.20'!BF12</f>
        <v>251</v>
      </c>
      <c r="BG12" s="49">
        <f>'[1]Замер I 16.12.20'!BG12</f>
        <v>303</v>
      </c>
      <c r="BH12" s="49"/>
      <c r="BI12" s="49">
        <f>'[1]Замер I 16.12.20'!BI12</f>
        <v>12</v>
      </c>
      <c r="BJ12" s="49">
        <f>'[1]Замер I 16.12.20'!BJ12</f>
        <v>4</v>
      </c>
      <c r="BK12" s="49">
        <f>'[1]Замер I 16.12.20'!BK12</f>
        <v>12</v>
      </c>
      <c r="BL12" s="49">
        <f>'[1]Замер I 16.12.20'!BL12</f>
        <v>0</v>
      </c>
      <c r="BM12" s="49"/>
      <c r="BN12" s="49">
        <f>'[1]Замер I 16.12.20'!BN12</f>
        <v>63</v>
      </c>
      <c r="BO12" s="49">
        <f>'[1]Замер I 16.12.20'!BO12</f>
        <v>59</v>
      </c>
      <c r="BP12" s="49"/>
      <c r="BQ12" s="49">
        <f>'[1]Замер I 16.12.20'!BQ12</f>
        <v>23</v>
      </c>
      <c r="BR12" s="49">
        <f>'[1]Замер I 16.12.20'!BR12</f>
        <v>33</v>
      </c>
      <c r="BS12" s="49">
        <f>'[1]Замер I 16.12.20'!BS12</f>
        <v>11</v>
      </c>
      <c r="BT12" s="49">
        <f>'[1]Замер I 16.12.20'!BT12</f>
        <v>31</v>
      </c>
      <c r="BU12" s="49">
        <f>'[1]Замер I 16.12.20'!BU12</f>
        <v>29</v>
      </c>
      <c r="BV12" s="49">
        <f>'[1]Замер I 16.12.20'!BV12</f>
        <v>165</v>
      </c>
      <c r="BW12" s="49">
        <f>'[1]Замер I 16.12.20'!BW12</f>
        <v>0</v>
      </c>
      <c r="BX12" s="49">
        <f>'[1]Замер I 16.12.20'!BX12</f>
        <v>0</v>
      </c>
      <c r="BY12" s="23"/>
      <c r="BZ12" s="35"/>
      <c r="CA12" s="23"/>
      <c r="CB12" s="23"/>
      <c r="CC12" s="58"/>
      <c r="CE12" s="46"/>
    </row>
    <row r="13" spans="1:83" s="5" customFormat="1" ht="12.75" customHeight="1">
      <c r="A13" s="20">
        <f t="shared" ref="A13:A34" si="5">$A$11</f>
        <v>44181</v>
      </c>
      <c r="B13" s="21" t="s">
        <v>40</v>
      </c>
      <c r="C13" s="22"/>
      <c r="D13" s="49">
        <f>'[1]Замер I 16.12.20'!D13</f>
        <v>0</v>
      </c>
      <c r="E13" s="49">
        <f>'[1]Замер I 16.12.20'!E13</f>
        <v>41</v>
      </c>
      <c r="F13" s="49">
        <f>'[1]Замер I 16.12.20'!F13</f>
        <v>60</v>
      </c>
      <c r="G13" s="49">
        <f>'[1]Замер I 16.12.20'!G13</f>
        <v>54</v>
      </c>
      <c r="H13" s="49">
        <f>'[1]Замер I 16.12.20'!H13</f>
        <v>0</v>
      </c>
      <c r="I13" s="49">
        <f>'[1]Замер I 16.12.20'!I13</f>
        <v>0</v>
      </c>
      <c r="J13" s="49">
        <f>'[1]Замер I 16.12.20'!J13</f>
        <v>76</v>
      </c>
      <c r="K13" s="49">
        <f>'[1]Замер I 16.12.20'!K13</f>
        <v>53</v>
      </c>
      <c r="L13" s="49">
        <f>'[1]Замер I 16.12.20'!L13</f>
        <v>795</v>
      </c>
      <c r="M13" s="49">
        <f>'[1]Замер I 16.12.20'!M13</f>
        <v>448</v>
      </c>
      <c r="N13" s="49"/>
      <c r="O13" s="49">
        <f>'[1]Замер I 16.12.20'!O13</f>
        <v>215</v>
      </c>
      <c r="P13" s="49">
        <f>'[1]Замер I 16.12.20'!P13</f>
        <v>64</v>
      </c>
      <c r="Q13" s="49"/>
      <c r="R13" s="49">
        <f>'[1]Замер I 16.12.20'!R13</f>
        <v>0</v>
      </c>
      <c r="S13" s="49">
        <f>'[1]Замер I 16.12.20'!S13</f>
        <v>0</v>
      </c>
      <c r="T13" s="49">
        <f>'[1]Замер I 16.12.20'!T13</f>
        <v>0</v>
      </c>
      <c r="U13" s="49">
        <f>'[1]Замер I 16.12.20'!U13</f>
        <v>0</v>
      </c>
      <c r="V13" s="49">
        <f>'[1]Замер I 16.12.20'!V13</f>
        <v>0</v>
      </c>
      <c r="W13" s="49">
        <f>'[1]Замер I 16.12.20'!W13</f>
        <v>0</v>
      </c>
      <c r="X13" s="49">
        <f>'[1]Замер I 16.12.20'!X13</f>
        <v>0</v>
      </c>
      <c r="Y13" s="49">
        <f>'[1]Замер I 16.12.20'!Y13</f>
        <v>0</v>
      </c>
      <c r="Z13" s="49"/>
      <c r="AA13" s="49">
        <f>'[1]Замер I 16.12.20'!AA13</f>
        <v>135</v>
      </c>
      <c r="AB13" s="49">
        <f>'[1]Замер I 16.12.20'!AB13</f>
        <v>46</v>
      </c>
      <c r="AC13" s="49">
        <f>'[1]Замер I 16.12.20'!AC13</f>
        <v>180</v>
      </c>
      <c r="AD13" s="49">
        <f>'[1]Замер I 16.12.20'!AD13</f>
        <v>82</v>
      </c>
      <c r="AE13" s="49">
        <f>'[1]Замер I 16.12.20'!AE13</f>
        <v>477</v>
      </c>
      <c r="AF13" s="49">
        <f>'[1]Замер I 16.12.20'!AF13</f>
        <v>405</v>
      </c>
      <c r="AG13" s="49">
        <f>'[1]Замер I 16.12.20'!AG13</f>
        <v>0</v>
      </c>
      <c r="AH13" s="49">
        <f>'[1]Замер I 16.12.20'!AH13</f>
        <v>0</v>
      </c>
      <c r="AI13" s="49"/>
      <c r="AJ13" s="49">
        <f>'[1]Замер I 16.12.20'!AJ13</f>
        <v>50</v>
      </c>
      <c r="AK13" s="49">
        <f>'[1]Замер I 16.12.20'!AK13</f>
        <v>77</v>
      </c>
      <c r="AL13" s="49">
        <f>'[1]Замер I 16.12.20'!AL13</f>
        <v>48</v>
      </c>
      <c r="AM13" s="49">
        <f>'[1]Замер I 16.12.20'!AM13</f>
        <v>116</v>
      </c>
      <c r="AN13" s="49">
        <f>'[1]Замер I 16.12.20'!AN13</f>
        <v>55</v>
      </c>
      <c r="AO13" s="49">
        <f>'[1]Замер I 16.12.20'!AO13</f>
        <v>871</v>
      </c>
      <c r="AP13" s="49">
        <f>'[1]Замер I 16.12.20'!AP13</f>
        <v>0</v>
      </c>
      <c r="AQ13" s="49">
        <f>'[1]Замер I 16.12.20'!AQ13</f>
        <v>0</v>
      </c>
      <c r="AR13" s="49"/>
      <c r="AS13" s="49">
        <f>'[1]Замер I 16.12.20'!AS13</f>
        <v>132</v>
      </c>
      <c r="AT13" s="49">
        <f>'[1]Замер I 16.12.20'!AT13</f>
        <v>67</v>
      </c>
      <c r="AU13" s="49"/>
      <c r="AV13" s="49">
        <f>'[1]Замер I 16.12.20'!AV13</f>
        <v>0</v>
      </c>
      <c r="AW13" s="49">
        <f>'[1]Замер I 16.12.20'!AW13</f>
        <v>0</v>
      </c>
      <c r="AX13" s="49">
        <f>'[1]Замер I 16.12.20'!AX13</f>
        <v>117</v>
      </c>
      <c r="AY13" s="49">
        <f>'[1]Замер I 16.12.20'!AY13</f>
        <v>102</v>
      </c>
      <c r="AZ13" s="49">
        <f>'[1]Замер I 16.12.20'!AZ13</f>
        <v>0</v>
      </c>
      <c r="BA13" s="49"/>
      <c r="BB13" s="49">
        <f>'[1]Замер I 16.12.20'!BB13</f>
        <v>43</v>
      </c>
      <c r="BC13" s="49">
        <f>'[1]Замер I 16.12.20'!BC13</f>
        <v>41</v>
      </c>
      <c r="BD13" s="49">
        <f>'[1]Замер I 16.12.20'!BD13</f>
        <v>31</v>
      </c>
      <c r="BE13" s="49">
        <f>'[1]Замер I 16.12.20'!BE13</f>
        <v>95</v>
      </c>
      <c r="BF13" s="49">
        <f>'[1]Замер I 16.12.20'!BF13</f>
        <v>251</v>
      </c>
      <c r="BG13" s="49">
        <f>'[1]Замер I 16.12.20'!BG13</f>
        <v>303</v>
      </c>
      <c r="BH13" s="49"/>
      <c r="BI13" s="49">
        <f>'[1]Замер I 16.12.20'!BI13</f>
        <v>12</v>
      </c>
      <c r="BJ13" s="49">
        <f>'[1]Замер I 16.12.20'!BJ13</f>
        <v>4</v>
      </c>
      <c r="BK13" s="49">
        <f>'[1]Замер I 16.12.20'!BK13</f>
        <v>12</v>
      </c>
      <c r="BL13" s="49">
        <f>'[1]Замер I 16.12.20'!BL13</f>
        <v>0</v>
      </c>
      <c r="BM13" s="49"/>
      <c r="BN13" s="49">
        <f>'[1]Замер I 16.12.20'!BN13</f>
        <v>63</v>
      </c>
      <c r="BO13" s="49">
        <f>'[1]Замер I 16.12.20'!BO13</f>
        <v>59</v>
      </c>
      <c r="BP13" s="49"/>
      <c r="BQ13" s="49">
        <f>'[1]Замер I 16.12.20'!BQ13</f>
        <v>23</v>
      </c>
      <c r="BR13" s="49">
        <f>'[1]Замер I 16.12.20'!BR13</f>
        <v>33</v>
      </c>
      <c r="BS13" s="49">
        <f>'[1]Замер I 16.12.20'!BS13</f>
        <v>11</v>
      </c>
      <c r="BT13" s="49">
        <f>'[1]Замер I 16.12.20'!BT13</f>
        <v>32</v>
      </c>
      <c r="BU13" s="49">
        <f>'[1]Замер I 16.12.20'!BU13</f>
        <v>29</v>
      </c>
      <c r="BV13" s="49">
        <f>'[1]Замер I 16.12.20'!BV13</f>
        <v>165</v>
      </c>
      <c r="BW13" s="49">
        <f>'[1]Замер I 16.12.20'!BW13</f>
        <v>0</v>
      </c>
      <c r="BX13" s="49">
        <f>'[1]Замер I 16.12.20'!BX13</f>
        <v>0</v>
      </c>
      <c r="BY13" s="23"/>
      <c r="BZ13" s="35"/>
      <c r="CA13" s="23"/>
      <c r="CB13" s="23"/>
      <c r="CC13" s="58"/>
      <c r="CE13" s="46"/>
    </row>
    <row r="14" spans="1:83" s="5" customFormat="1" ht="12.75" customHeight="1">
      <c r="A14" s="20">
        <f t="shared" si="5"/>
        <v>44181</v>
      </c>
      <c r="B14" s="21" t="s">
        <v>41</v>
      </c>
      <c r="C14" s="22"/>
      <c r="D14" s="49">
        <f>'[1]Замер I 16.12.20'!D14</f>
        <v>0</v>
      </c>
      <c r="E14" s="49">
        <f>'[1]Замер I 16.12.20'!E14</f>
        <v>41</v>
      </c>
      <c r="F14" s="49">
        <f>'[1]Замер I 16.12.20'!F14</f>
        <v>60</v>
      </c>
      <c r="G14" s="49">
        <f>'[1]Замер I 16.12.20'!G14</f>
        <v>54</v>
      </c>
      <c r="H14" s="49">
        <f>'[1]Замер I 16.12.20'!H14</f>
        <v>0</v>
      </c>
      <c r="I14" s="49">
        <f>'[1]Замер I 16.12.20'!I14</f>
        <v>0</v>
      </c>
      <c r="J14" s="49">
        <f>'[1]Замер I 16.12.20'!J14</f>
        <v>76</v>
      </c>
      <c r="K14" s="49">
        <f>'[1]Замер I 16.12.20'!K14</f>
        <v>52</v>
      </c>
      <c r="L14" s="49">
        <f>'[1]Замер I 16.12.20'!L14</f>
        <v>795</v>
      </c>
      <c r="M14" s="49">
        <f>'[1]Замер I 16.12.20'!M14</f>
        <v>456</v>
      </c>
      <c r="N14" s="49"/>
      <c r="O14" s="49">
        <f>'[1]Замер I 16.12.20'!O14</f>
        <v>215</v>
      </c>
      <c r="P14" s="49">
        <f>'[1]Замер I 16.12.20'!P14</f>
        <v>64</v>
      </c>
      <c r="Q14" s="49"/>
      <c r="R14" s="49">
        <f>'[1]Замер I 16.12.20'!R14</f>
        <v>0</v>
      </c>
      <c r="S14" s="49">
        <f>'[1]Замер I 16.12.20'!S14</f>
        <v>0</v>
      </c>
      <c r="T14" s="49">
        <f>'[1]Замер I 16.12.20'!T14</f>
        <v>0</v>
      </c>
      <c r="U14" s="49">
        <f>'[1]Замер I 16.12.20'!U14</f>
        <v>0</v>
      </c>
      <c r="V14" s="49">
        <f>'[1]Замер I 16.12.20'!V14</f>
        <v>0</v>
      </c>
      <c r="W14" s="49">
        <f>'[1]Замер I 16.12.20'!W14</f>
        <v>0</v>
      </c>
      <c r="X14" s="49">
        <f>'[1]Замер I 16.12.20'!X14</f>
        <v>0</v>
      </c>
      <c r="Y14" s="49">
        <f>'[1]Замер I 16.12.20'!Y14</f>
        <v>0</v>
      </c>
      <c r="Z14" s="49"/>
      <c r="AA14" s="49">
        <f>'[1]Замер I 16.12.20'!AA14</f>
        <v>135</v>
      </c>
      <c r="AB14" s="49">
        <f>'[1]Замер I 16.12.20'!AB14</f>
        <v>46</v>
      </c>
      <c r="AC14" s="49">
        <f>'[1]Замер I 16.12.20'!AC14</f>
        <v>180</v>
      </c>
      <c r="AD14" s="49">
        <f>'[1]Замер I 16.12.20'!AD14</f>
        <v>83</v>
      </c>
      <c r="AE14" s="49">
        <f>'[1]Замер I 16.12.20'!AE14</f>
        <v>477</v>
      </c>
      <c r="AF14" s="49">
        <f>'[1]Замер I 16.12.20'!AF14</f>
        <v>405</v>
      </c>
      <c r="AG14" s="49">
        <f>'[1]Замер I 16.12.20'!AG14</f>
        <v>0</v>
      </c>
      <c r="AH14" s="49">
        <f>'[1]Замер I 16.12.20'!AH14</f>
        <v>0</v>
      </c>
      <c r="AI14" s="49"/>
      <c r="AJ14" s="49">
        <f>'[1]Замер I 16.12.20'!AJ14</f>
        <v>50</v>
      </c>
      <c r="AK14" s="49">
        <f>'[1]Замер I 16.12.20'!AK14</f>
        <v>77</v>
      </c>
      <c r="AL14" s="49">
        <f>'[1]Замер I 16.12.20'!AL14</f>
        <v>48</v>
      </c>
      <c r="AM14" s="49">
        <f>'[1]Замер I 16.12.20'!AM14</f>
        <v>117</v>
      </c>
      <c r="AN14" s="49">
        <f>'[1]Замер I 16.12.20'!AN14</f>
        <v>56</v>
      </c>
      <c r="AO14" s="49">
        <f>'[1]Замер I 16.12.20'!AO14</f>
        <v>872</v>
      </c>
      <c r="AP14" s="49">
        <f>'[1]Замер I 16.12.20'!AP14</f>
        <v>0</v>
      </c>
      <c r="AQ14" s="49">
        <f>'[1]Замер I 16.12.20'!AQ14</f>
        <v>0</v>
      </c>
      <c r="AR14" s="49"/>
      <c r="AS14" s="49">
        <f>'[1]Замер I 16.12.20'!AS14</f>
        <v>132</v>
      </c>
      <c r="AT14" s="49">
        <f>'[1]Замер I 16.12.20'!AT14</f>
        <v>67</v>
      </c>
      <c r="AU14" s="49"/>
      <c r="AV14" s="49">
        <f>'[1]Замер I 16.12.20'!AV14</f>
        <v>0</v>
      </c>
      <c r="AW14" s="49">
        <f>'[1]Замер I 16.12.20'!AW14</f>
        <v>0</v>
      </c>
      <c r="AX14" s="49">
        <f>'[1]Замер I 16.12.20'!AX14</f>
        <v>116</v>
      </c>
      <c r="AY14" s="49">
        <f>'[1]Замер I 16.12.20'!AY14</f>
        <v>102</v>
      </c>
      <c r="AZ14" s="49">
        <f>'[1]Замер I 16.12.20'!AZ14</f>
        <v>0</v>
      </c>
      <c r="BA14" s="49"/>
      <c r="BB14" s="49">
        <f>'[1]Замер I 16.12.20'!BB14</f>
        <v>42</v>
      </c>
      <c r="BC14" s="49">
        <f>'[1]Замер I 16.12.20'!BC14</f>
        <v>41</v>
      </c>
      <c r="BD14" s="49">
        <f>'[1]Замер I 16.12.20'!BD14</f>
        <v>31</v>
      </c>
      <c r="BE14" s="49">
        <f>'[1]Замер I 16.12.20'!BE14</f>
        <v>94</v>
      </c>
      <c r="BF14" s="49">
        <f>'[1]Замер I 16.12.20'!BF14</f>
        <v>250</v>
      </c>
      <c r="BG14" s="49">
        <f>'[1]Замер I 16.12.20'!BG14</f>
        <v>303</v>
      </c>
      <c r="BH14" s="49"/>
      <c r="BI14" s="49">
        <f>'[1]Замер I 16.12.20'!BI14</f>
        <v>12</v>
      </c>
      <c r="BJ14" s="49">
        <f>'[1]Замер I 16.12.20'!BJ14</f>
        <v>4</v>
      </c>
      <c r="BK14" s="49">
        <f>'[1]Замер I 16.12.20'!BK14</f>
        <v>12</v>
      </c>
      <c r="BL14" s="49">
        <f>'[1]Замер I 16.12.20'!BL14</f>
        <v>0</v>
      </c>
      <c r="BM14" s="49"/>
      <c r="BN14" s="49">
        <f>'[1]Замер I 16.12.20'!BN14</f>
        <v>63</v>
      </c>
      <c r="BO14" s="49">
        <f>'[1]Замер I 16.12.20'!BO14</f>
        <v>59</v>
      </c>
      <c r="BP14" s="49"/>
      <c r="BQ14" s="49">
        <f>'[1]Замер I 16.12.20'!BQ14</f>
        <v>23</v>
      </c>
      <c r="BR14" s="49">
        <f>'[1]Замер I 16.12.20'!BR14</f>
        <v>33</v>
      </c>
      <c r="BS14" s="49">
        <f>'[1]Замер I 16.12.20'!BS14</f>
        <v>11</v>
      </c>
      <c r="BT14" s="49">
        <f>'[1]Замер I 16.12.20'!BT14</f>
        <v>32</v>
      </c>
      <c r="BU14" s="49">
        <f>'[1]Замер I 16.12.20'!BU14</f>
        <v>28</v>
      </c>
      <c r="BV14" s="49">
        <f>'[1]Замер I 16.12.20'!BV14</f>
        <v>165</v>
      </c>
      <c r="BW14" s="49">
        <f>'[1]Замер I 16.12.20'!BW14</f>
        <v>0</v>
      </c>
      <c r="BX14" s="49">
        <f>'[1]Замер I 16.12.20'!BX14</f>
        <v>0</v>
      </c>
      <c r="BY14" s="23"/>
      <c r="BZ14" s="35"/>
      <c r="CA14" s="23"/>
      <c r="CB14" s="23"/>
      <c r="CC14" s="58"/>
      <c r="CE14" s="46"/>
    </row>
    <row r="15" spans="1:83" s="5" customFormat="1">
      <c r="A15" s="20">
        <f t="shared" si="5"/>
        <v>44181</v>
      </c>
      <c r="B15" s="21" t="s">
        <v>42</v>
      </c>
      <c r="C15" s="22"/>
      <c r="D15" s="49">
        <f>'[1]Замер I 16.12.20'!D15</f>
        <v>0</v>
      </c>
      <c r="E15" s="49">
        <f>'[1]Замер I 16.12.20'!E15</f>
        <v>40</v>
      </c>
      <c r="F15" s="49">
        <f>'[1]Замер I 16.12.20'!F15</f>
        <v>60</v>
      </c>
      <c r="G15" s="49">
        <f>'[1]Замер I 16.12.20'!G15</f>
        <v>54</v>
      </c>
      <c r="H15" s="49">
        <f>'[1]Замер I 16.12.20'!H15</f>
        <v>0</v>
      </c>
      <c r="I15" s="49">
        <f>'[1]Замер I 16.12.20'!I15</f>
        <v>0</v>
      </c>
      <c r="J15" s="49">
        <f>'[1]Замер I 16.12.20'!J15</f>
        <v>77</v>
      </c>
      <c r="K15" s="49">
        <f>'[1]Замер I 16.12.20'!K15</f>
        <v>52</v>
      </c>
      <c r="L15" s="49">
        <f>'[1]Замер I 16.12.20'!L15</f>
        <v>795</v>
      </c>
      <c r="M15" s="49">
        <f>'[1]Замер I 16.12.20'!M15</f>
        <v>457</v>
      </c>
      <c r="N15" s="49"/>
      <c r="O15" s="49">
        <f>'[1]Замер I 16.12.20'!O15</f>
        <v>214</v>
      </c>
      <c r="P15" s="49">
        <f>'[1]Замер I 16.12.20'!P15</f>
        <v>66</v>
      </c>
      <c r="Q15" s="49"/>
      <c r="R15" s="49">
        <f>'[1]Замер I 16.12.20'!R15</f>
        <v>0</v>
      </c>
      <c r="S15" s="49">
        <f>'[1]Замер I 16.12.20'!S15</f>
        <v>0</v>
      </c>
      <c r="T15" s="49">
        <f>'[1]Замер I 16.12.20'!T15</f>
        <v>0</v>
      </c>
      <c r="U15" s="49">
        <f>'[1]Замер I 16.12.20'!U15</f>
        <v>0</v>
      </c>
      <c r="V15" s="49">
        <f>'[1]Замер I 16.12.20'!V15</f>
        <v>0</v>
      </c>
      <c r="W15" s="49">
        <f>'[1]Замер I 16.12.20'!W15</f>
        <v>0</v>
      </c>
      <c r="X15" s="49">
        <f>'[1]Замер I 16.12.20'!X15</f>
        <v>0</v>
      </c>
      <c r="Y15" s="49">
        <f>'[1]Замер I 16.12.20'!Y15</f>
        <v>0</v>
      </c>
      <c r="Z15" s="49"/>
      <c r="AA15" s="49">
        <f>'[1]Замер I 16.12.20'!AA15</f>
        <v>136</v>
      </c>
      <c r="AB15" s="49">
        <f>'[1]Замер I 16.12.20'!AB15</f>
        <v>45</v>
      </c>
      <c r="AC15" s="49">
        <f>'[1]Замер I 16.12.20'!AC15</f>
        <v>181</v>
      </c>
      <c r="AD15" s="49">
        <f>'[1]Замер I 16.12.20'!AD15</f>
        <v>83</v>
      </c>
      <c r="AE15" s="49">
        <f>'[1]Замер I 16.12.20'!AE15</f>
        <v>477</v>
      </c>
      <c r="AF15" s="49">
        <f>'[1]Замер I 16.12.20'!AF15</f>
        <v>405</v>
      </c>
      <c r="AG15" s="49">
        <f>'[1]Замер I 16.12.20'!AG15</f>
        <v>0</v>
      </c>
      <c r="AH15" s="49">
        <f>'[1]Замер I 16.12.20'!AH15</f>
        <v>0</v>
      </c>
      <c r="AI15" s="49"/>
      <c r="AJ15" s="49">
        <f>'[1]Замер I 16.12.20'!AJ15</f>
        <v>49</v>
      </c>
      <c r="AK15" s="49">
        <f>'[1]Замер I 16.12.20'!AK15</f>
        <v>78</v>
      </c>
      <c r="AL15" s="49">
        <f>'[1]Замер I 16.12.20'!AL15</f>
        <v>49</v>
      </c>
      <c r="AM15" s="49">
        <f>'[1]Замер I 16.12.20'!AM15</f>
        <v>118</v>
      </c>
      <c r="AN15" s="49">
        <f>'[1]Замер I 16.12.20'!AN15</f>
        <v>55</v>
      </c>
      <c r="AO15" s="49">
        <f>'[1]Замер I 16.12.20'!AO15</f>
        <v>877</v>
      </c>
      <c r="AP15" s="49">
        <f>'[1]Замер I 16.12.20'!AP15</f>
        <v>0</v>
      </c>
      <c r="AQ15" s="49">
        <f>'[1]Замер I 16.12.20'!AQ15</f>
        <v>0</v>
      </c>
      <c r="AR15" s="49"/>
      <c r="AS15" s="49">
        <f>'[1]Замер I 16.12.20'!AS15</f>
        <v>135</v>
      </c>
      <c r="AT15" s="49">
        <f>'[1]Замер I 16.12.20'!AT15</f>
        <v>67</v>
      </c>
      <c r="AU15" s="49"/>
      <c r="AV15" s="49">
        <f>'[1]Замер I 16.12.20'!AV15</f>
        <v>0</v>
      </c>
      <c r="AW15" s="49">
        <f>'[1]Замер I 16.12.20'!AW15</f>
        <v>0</v>
      </c>
      <c r="AX15" s="49">
        <f>'[1]Замер I 16.12.20'!AX15</f>
        <v>117</v>
      </c>
      <c r="AY15" s="49">
        <f>'[1]Замер I 16.12.20'!AY15</f>
        <v>102</v>
      </c>
      <c r="AZ15" s="49">
        <f>'[1]Замер I 16.12.20'!AZ15</f>
        <v>0</v>
      </c>
      <c r="BA15" s="49"/>
      <c r="BB15" s="49">
        <f>'[1]Замер I 16.12.20'!BB15</f>
        <v>43</v>
      </c>
      <c r="BC15" s="49">
        <f>'[1]Замер I 16.12.20'!BC15</f>
        <v>42</v>
      </c>
      <c r="BD15" s="49">
        <f>'[1]Замер I 16.12.20'!BD15</f>
        <v>31</v>
      </c>
      <c r="BE15" s="49">
        <f>'[1]Замер I 16.12.20'!BE15</f>
        <v>95</v>
      </c>
      <c r="BF15" s="49">
        <f>'[1]Замер I 16.12.20'!BF15</f>
        <v>251</v>
      </c>
      <c r="BG15" s="49">
        <f>'[1]Замер I 16.12.20'!BG15</f>
        <v>302</v>
      </c>
      <c r="BH15" s="49"/>
      <c r="BI15" s="49">
        <f>'[1]Замер I 16.12.20'!BI15</f>
        <v>12</v>
      </c>
      <c r="BJ15" s="49">
        <f>'[1]Замер I 16.12.20'!BJ15</f>
        <v>4</v>
      </c>
      <c r="BK15" s="49">
        <f>'[1]Замер I 16.12.20'!BK15</f>
        <v>12</v>
      </c>
      <c r="BL15" s="49">
        <f>'[1]Замер I 16.12.20'!BL15</f>
        <v>0</v>
      </c>
      <c r="BM15" s="49"/>
      <c r="BN15" s="49">
        <f>'[1]Замер I 16.12.20'!BN15</f>
        <v>63</v>
      </c>
      <c r="BO15" s="49">
        <f>'[1]Замер I 16.12.20'!BO15</f>
        <v>59</v>
      </c>
      <c r="BP15" s="49"/>
      <c r="BQ15" s="49">
        <f>'[1]Замер I 16.12.20'!BQ15</f>
        <v>23</v>
      </c>
      <c r="BR15" s="49">
        <f>'[1]Замер I 16.12.20'!BR15</f>
        <v>33</v>
      </c>
      <c r="BS15" s="49">
        <f>'[1]Замер I 16.12.20'!BS15</f>
        <v>11</v>
      </c>
      <c r="BT15" s="49">
        <f>'[1]Замер I 16.12.20'!BT15</f>
        <v>31</v>
      </c>
      <c r="BU15" s="49">
        <f>'[1]Замер I 16.12.20'!BU15</f>
        <v>28</v>
      </c>
      <c r="BV15" s="49">
        <f>'[1]Замер I 16.12.20'!BV15</f>
        <v>165</v>
      </c>
      <c r="BW15" s="49">
        <f>'[1]Замер I 16.12.20'!BW15</f>
        <v>0</v>
      </c>
      <c r="BX15" s="49">
        <f>'[1]Замер I 16.12.20'!BX15</f>
        <v>0</v>
      </c>
      <c r="BY15" s="23"/>
      <c r="BZ15" s="35"/>
      <c r="CA15" s="23"/>
      <c r="CB15" s="23"/>
      <c r="CC15" s="58"/>
      <c r="CE15" s="46"/>
    </row>
    <row r="16" spans="1:83" s="5" customFormat="1">
      <c r="A16" s="20">
        <f t="shared" si="5"/>
        <v>44181</v>
      </c>
      <c r="B16" s="21" t="s">
        <v>43</v>
      </c>
      <c r="C16" s="22"/>
      <c r="D16" s="49">
        <f>'[1]Замер I 16.12.20'!D16</f>
        <v>0</v>
      </c>
      <c r="E16" s="49">
        <f>'[1]Замер I 16.12.20'!E16</f>
        <v>41</v>
      </c>
      <c r="F16" s="49">
        <f>'[1]Замер I 16.12.20'!F16</f>
        <v>60</v>
      </c>
      <c r="G16" s="49">
        <f>'[1]Замер I 16.12.20'!G16</f>
        <v>55</v>
      </c>
      <c r="H16" s="49">
        <f>'[1]Замер I 16.12.20'!H16</f>
        <v>0</v>
      </c>
      <c r="I16" s="49">
        <f>'[1]Замер I 16.12.20'!I16</f>
        <v>0</v>
      </c>
      <c r="J16" s="49">
        <f>'[1]Замер I 16.12.20'!J16</f>
        <v>77</v>
      </c>
      <c r="K16" s="49">
        <f>'[1]Замер I 16.12.20'!K16</f>
        <v>53</v>
      </c>
      <c r="L16" s="49">
        <f>'[1]Замер I 16.12.20'!L16</f>
        <v>795</v>
      </c>
      <c r="M16" s="49">
        <f>'[1]Замер I 16.12.20'!M16</f>
        <v>457</v>
      </c>
      <c r="N16" s="49"/>
      <c r="O16" s="49">
        <f>'[1]Замер I 16.12.20'!O16</f>
        <v>215</v>
      </c>
      <c r="P16" s="49">
        <f>'[1]Замер I 16.12.20'!P16</f>
        <v>65</v>
      </c>
      <c r="Q16" s="49"/>
      <c r="R16" s="49">
        <f>'[1]Замер I 16.12.20'!R16</f>
        <v>0</v>
      </c>
      <c r="S16" s="49">
        <f>'[1]Замер I 16.12.20'!S16</f>
        <v>0</v>
      </c>
      <c r="T16" s="49">
        <f>'[1]Замер I 16.12.20'!T16</f>
        <v>0</v>
      </c>
      <c r="U16" s="49">
        <f>'[1]Замер I 16.12.20'!U16</f>
        <v>0</v>
      </c>
      <c r="V16" s="49">
        <f>'[1]Замер I 16.12.20'!V16</f>
        <v>0</v>
      </c>
      <c r="W16" s="49">
        <f>'[1]Замер I 16.12.20'!W16</f>
        <v>0</v>
      </c>
      <c r="X16" s="49">
        <f>'[1]Замер I 16.12.20'!X16</f>
        <v>0</v>
      </c>
      <c r="Y16" s="49">
        <f>'[1]Замер I 16.12.20'!Y16</f>
        <v>0</v>
      </c>
      <c r="Z16" s="49"/>
      <c r="AA16" s="49">
        <f>'[1]Замер I 16.12.20'!AA16</f>
        <v>134</v>
      </c>
      <c r="AB16" s="49">
        <f>'[1]Замер I 16.12.20'!AB16</f>
        <v>45</v>
      </c>
      <c r="AC16" s="49">
        <f>'[1]Замер I 16.12.20'!AC16</f>
        <v>180</v>
      </c>
      <c r="AD16" s="49">
        <f>'[1]Замер I 16.12.20'!AD16</f>
        <v>82</v>
      </c>
      <c r="AE16" s="49">
        <f>'[1]Замер I 16.12.20'!AE16</f>
        <v>475</v>
      </c>
      <c r="AF16" s="49">
        <f>'[1]Замер I 16.12.20'!AF16</f>
        <v>404</v>
      </c>
      <c r="AG16" s="49">
        <f>'[1]Замер I 16.12.20'!AG16</f>
        <v>0</v>
      </c>
      <c r="AH16" s="49">
        <f>'[1]Замер I 16.12.20'!AH16</f>
        <v>0</v>
      </c>
      <c r="AI16" s="49"/>
      <c r="AJ16" s="49">
        <f>'[1]Замер I 16.12.20'!AJ16</f>
        <v>50</v>
      </c>
      <c r="AK16" s="49">
        <f>'[1]Замер I 16.12.20'!AK16</f>
        <v>79</v>
      </c>
      <c r="AL16" s="49">
        <f>'[1]Замер I 16.12.20'!AL16</f>
        <v>48</v>
      </c>
      <c r="AM16" s="49">
        <f>'[1]Замер I 16.12.20'!AM16</f>
        <v>118</v>
      </c>
      <c r="AN16" s="49">
        <f>'[1]Замер I 16.12.20'!AN16</f>
        <v>56</v>
      </c>
      <c r="AO16" s="49">
        <f>'[1]Замер I 16.12.20'!AO16</f>
        <v>899</v>
      </c>
      <c r="AP16" s="49">
        <f>'[1]Замер I 16.12.20'!AP16</f>
        <v>0</v>
      </c>
      <c r="AQ16" s="49">
        <f>'[1]Замер I 16.12.20'!AQ16</f>
        <v>0</v>
      </c>
      <c r="AR16" s="49"/>
      <c r="AS16" s="49">
        <f>'[1]Замер I 16.12.20'!AS16</f>
        <v>134</v>
      </c>
      <c r="AT16" s="49">
        <f>'[1]Замер I 16.12.20'!AT16</f>
        <v>67</v>
      </c>
      <c r="AU16" s="49"/>
      <c r="AV16" s="49">
        <f>'[1]Замер I 16.12.20'!AV16</f>
        <v>0</v>
      </c>
      <c r="AW16" s="49">
        <f>'[1]Замер I 16.12.20'!AW16</f>
        <v>0</v>
      </c>
      <c r="AX16" s="49">
        <f>'[1]Замер I 16.12.20'!AX16</f>
        <v>117</v>
      </c>
      <c r="AY16" s="49">
        <f>'[1]Замер I 16.12.20'!AY16</f>
        <v>102</v>
      </c>
      <c r="AZ16" s="49">
        <f>'[1]Замер I 16.12.20'!AZ16</f>
        <v>0</v>
      </c>
      <c r="BA16" s="49"/>
      <c r="BB16" s="49">
        <f>'[1]Замер I 16.12.20'!BB16</f>
        <v>44</v>
      </c>
      <c r="BC16" s="49">
        <f>'[1]Замер I 16.12.20'!BC16</f>
        <v>43</v>
      </c>
      <c r="BD16" s="49">
        <f>'[1]Замер I 16.12.20'!BD16</f>
        <v>29</v>
      </c>
      <c r="BE16" s="49">
        <f>'[1]Замер I 16.12.20'!BE16</f>
        <v>95</v>
      </c>
      <c r="BF16" s="49">
        <f>'[1]Замер I 16.12.20'!BF16</f>
        <v>251</v>
      </c>
      <c r="BG16" s="49">
        <f>'[1]Замер I 16.12.20'!BG16</f>
        <v>303</v>
      </c>
      <c r="BH16" s="49"/>
      <c r="BI16" s="49">
        <f>'[1]Замер I 16.12.20'!BI16</f>
        <v>12</v>
      </c>
      <c r="BJ16" s="49">
        <f>'[1]Замер I 16.12.20'!BJ16</f>
        <v>4</v>
      </c>
      <c r="BK16" s="49">
        <f>'[1]Замер I 16.12.20'!BK16</f>
        <v>12</v>
      </c>
      <c r="BL16" s="49">
        <f>'[1]Замер I 16.12.20'!BL16</f>
        <v>0</v>
      </c>
      <c r="BM16" s="49"/>
      <c r="BN16" s="49">
        <f>'[1]Замер I 16.12.20'!BN16</f>
        <v>63</v>
      </c>
      <c r="BO16" s="49">
        <f>'[1]Замер I 16.12.20'!BO16</f>
        <v>59</v>
      </c>
      <c r="BP16" s="49"/>
      <c r="BQ16" s="49">
        <f>'[1]Замер I 16.12.20'!BQ16</f>
        <v>23</v>
      </c>
      <c r="BR16" s="49">
        <f>'[1]Замер I 16.12.20'!BR16</f>
        <v>33</v>
      </c>
      <c r="BS16" s="49">
        <f>'[1]Замер I 16.12.20'!BS16</f>
        <v>11</v>
      </c>
      <c r="BT16" s="49">
        <f>'[1]Замер I 16.12.20'!BT16</f>
        <v>32</v>
      </c>
      <c r="BU16" s="49">
        <f>'[1]Замер I 16.12.20'!BU16</f>
        <v>29</v>
      </c>
      <c r="BV16" s="49">
        <f>'[1]Замер I 16.12.20'!BV16</f>
        <v>165</v>
      </c>
      <c r="BW16" s="49">
        <f>'[1]Замер I 16.12.20'!BW16</f>
        <v>0</v>
      </c>
      <c r="BX16" s="49">
        <f>'[1]Замер I 16.12.20'!BX16</f>
        <v>0</v>
      </c>
      <c r="BY16" s="23"/>
      <c r="BZ16" s="35"/>
      <c r="CA16" s="23"/>
      <c r="CB16" s="23"/>
      <c r="CC16" s="58"/>
      <c r="CE16" s="46"/>
    </row>
    <row r="17" spans="1:85" s="5" customFormat="1">
      <c r="A17" s="20">
        <f t="shared" si="5"/>
        <v>44181</v>
      </c>
      <c r="B17" s="21" t="s">
        <v>44</v>
      </c>
      <c r="C17" s="22"/>
      <c r="D17" s="49">
        <f>'[1]Замер I 16.12.20'!D17</f>
        <v>0</v>
      </c>
      <c r="E17" s="49">
        <f>'[1]Замер I 16.12.20'!E17</f>
        <v>40</v>
      </c>
      <c r="F17" s="49">
        <f>'[1]Замер I 16.12.20'!F17</f>
        <v>60</v>
      </c>
      <c r="G17" s="49">
        <f>'[1]Замер I 16.12.20'!G17</f>
        <v>55</v>
      </c>
      <c r="H17" s="49">
        <f>'[1]Замер I 16.12.20'!H17</f>
        <v>0</v>
      </c>
      <c r="I17" s="49">
        <f>'[1]Замер I 16.12.20'!I17</f>
        <v>0</v>
      </c>
      <c r="J17" s="49">
        <f>'[1]Замер I 16.12.20'!J17</f>
        <v>76</v>
      </c>
      <c r="K17" s="49">
        <f>'[1]Замер I 16.12.20'!K17</f>
        <v>56</v>
      </c>
      <c r="L17" s="49">
        <f>'[1]Замер I 16.12.20'!L17</f>
        <v>795</v>
      </c>
      <c r="M17" s="49">
        <f>'[1]Замер I 16.12.20'!M17</f>
        <v>456</v>
      </c>
      <c r="N17" s="49"/>
      <c r="O17" s="49">
        <f>'[1]Замер I 16.12.20'!O17</f>
        <v>215</v>
      </c>
      <c r="P17" s="49">
        <f>'[1]Замер I 16.12.20'!P17</f>
        <v>67</v>
      </c>
      <c r="Q17" s="49"/>
      <c r="R17" s="49">
        <f>'[1]Замер I 16.12.20'!R17</f>
        <v>0</v>
      </c>
      <c r="S17" s="49">
        <f>'[1]Замер I 16.12.20'!S17</f>
        <v>0</v>
      </c>
      <c r="T17" s="49">
        <f>'[1]Замер I 16.12.20'!T17</f>
        <v>0</v>
      </c>
      <c r="U17" s="49">
        <f>'[1]Замер I 16.12.20'!U17</f>
        <v>0</v>
      </c>
      <c r="V17" s="49">
        <f>'[1]Замер I 16.12.20'!V17</f>
        <v>0</v>
      </c>
      <c r="W17" s="49">
        <f>'[1]Замер I 16.12.20'!W17</f>
        <v>0</v>
      </c>
      <c r="X17" s="49">
        <f>'[1]Замер I 16.12.20'!X17</f>
        <v>0</v>
      </c>
      <c r="Y17" s="49">
        <f>'[1]Замер I 16.12.20'!Y17</f>
        <v>0</v>
      </c>
      <c r="Z17" s="49"/>
      <c r="AA17" s="49">
        <f>'[1]Замер I 16.12.20'!AA17</f>
        <v>135</v>
      </c>
      <c r="AB17" s="49">
        <f>'[1]Замер I 16.12.20'!AB17</f>
        <v>45</v>
      </c>
      <c r="AC17" s="49">
        <f>'[1]Замер I 16.12.20'!AC17</f>
        <v>180</v>
      </c>
      <c r="AD17" s="49">
        <f>'[1]Замер I 16.12.20'!AD17</f>
        <v>83</v>
      </c>
      <c r="AE17" s="49">
        <f>'[1]Замер I 16.12.20'!AE17</f>
        <v>474</v>
      </c>
      <c r="AF17" s="49">
        <f>'[1]Замер I 16.12.20'!AF17</f>
        <v>403</v>
      </c>
      <c r="AG17" s="49">
        <f>'[1]Замер I 16.12.20'!AG17</f>
        <v>0</v>
      </c>
      <c r="AH17" s="49">
        <f>'[1]Замер I 16.12.20'!AH17</f>
        <v>0</v>
      </c>
      <c r="AI17" s="49"/>
      <c r="AJ17" s="49">
        <f>'[1]Замер I 16.12.20'!AJ17</f>
        <v>50</v>
      </c>
      <c r="AK17" s="49">
        <f>'[1]Замер I 16.12.20'!AK17</f>
        <v>77</v>
      </c>
      <c r="AL17" s="49">
        <f>'[1]Замер I 16.12.20'!AL17</f>
        <v>48</v>
      </c>
      <c r="AM17" s="49">
        <f>'[1]Замер I 16.12.20'!AM17</f>
        <v>120</v>
      </c>
      <c r="AN17" s="49">
        <f>'[1]Замер I 16.12.20'!AN17</f>
        <v>56</v>
      </c>
      <c r="AO17" s="49">
        <f>'[1]Замер I 16.12.20'!AO17</f>
        <v>898</v>
      </c>
      <c r="AP17" s="49">
        <f>'[1]Замер I 16.12.20'!AP17</f>
        <v>0</v>
      </c>
      <c r="AQ17" s="49">
        <f>'[1]Замер I 16.12.20'!AQ17</f>
        <v>0</v>
      </c>
      <c r="AR17" s="49"/>
      <c r="AS17" s="49">
        <f>'[1]Замер I 16.12.20'!AS17</f>
        <v>131</v>
      </c>
      <c r="AT17" s="49">
        <f>'[1]Замер I 16.12.20'!AT17</f>
        <v>67</v>
      </c>
      <c r="AU17" s="49"/>
      <c r="AV17" s="49">
        <f>'[1]Замер I 16.12.20'!AV17</f>
        <v>0</v>
      </c>
      <c r="AW17" s="49">
        <f>'[1]Замер I 16.12.20'!AW17</f>
        <v>0</v>
      </c>
      <c r="AX17" s="49">
        <f>'[1]Замер I 16.12.20'!AX17</f>
        <v>117</v>
      </c>
      <c r="AY17" s="49">
        <f>'[1]Замер I 16.12.20'!AY17</f>
        <v>102</v>
      </c>
      <c r="AZ17" s="49">
        <f>'[1]Замер I 16.12.20'!AZ17</f>
        <v>0</v>
      </c>
      <c r="BA17" s="49"/>
      <c r="BB17" s="49">
        <f>'[1]Замер I 16.12.20'!BB17</f>
        <v>45</v>
      </c>
      <c r="BC17" s="49">
        <f>'[1]Замер I 16.12.20'!BC17</f>
        <v>42</v>
      </c>
      <c r="BD17" s="49">
        <f>'[1]Замер I 16.12.20'!BD17</f>
        <v>28</v>
      </c>
      <c r="BE17" s="49">
        <f>'[1]Замер I 16.12.20'!BE17</f>
        <v>95</v>
      </c>
      <c r="BF17" s="49">
        <f>'[1]Замер I 16.12.20'!BF17</f>
        <v>252</v>
      </c>
      <c r="BG17" s="49">
        <f>'[1]Замер I 16.12.20'!BG17</f>
        <v>304</v>
      </c>
      <c r="BH17" s="49"/>
      <c r="BI17" s="49">
        <f>'[1]Замер I 16.12.20'!BI17</f>
        <v>11</v>
      </c>
      <c r="BJ17" s="49">
        <f>'[1]Замер I 16.12.20'!BJ17</f>
        <v>4</v>
      </c>
      <c r="BK17" s="49">
        <f>'[1]Замер I 16.12.20'!BK17</f>
        <v>12</v>
      </c>
      <c r="BL17" s="49">
        <f>'[1]Замер I 16.12.20'!BL17</f>
        <v>0</v>
      </c>
      <c r="BM17" s="49"/>
      <c r="BN17" s="49">
        <f>'[1]Замер I 16.12.20'!BN17</f>
        <v>63</v>
      </c>
      <c r="BO17" s="49">
        <f>'[1]Замер I 16.12.20'!BO17</f>
        <v>59</v>
      </c>
      <c r="BP17" s="49"/>
      <c r="BQ17" s="49">
        <f>'[1]Замер I 16.12.20'!BQ17</f>
        <v>23</v>
      </c>
      <c r="BR17" s="49">
        <f>'[1]Замер I 16.12.20'!BR17</f>
        <v>33</v>
      </c>
      <c r="BS17" s="49">
        <f>'[1]Замер I 16.12.20'!BS17</f>
        <v>11</v>
      </c>
      <c r="BT17" s="49">
        <f>'[1]Замер I 16.12.20'!BT17</f>
        <v>32</v>
      </c>
      <c r="BU17" s="49">
        <f>'[1]Замер I 16.12.20'!BU17</f>
        <v>29</v>
      </c>
      <c r="BV17" s="49">
        <f>'[1]Замер I 16.12.20'!BV17</f>
        <v>165</v>
      </c>
      <c r="BW17" s="49">
        <f>'[1]Замер I 16.12.20'!BW17</f>
        <v>0</v>
      </c>
      <c r="BX17" s="49">
        <f>'[1]Замер I 16.12.20'!BX17</f>
        <v>0</v>
      </c>
      <c r="BY17" s="23"/>
      <c r="BZ17" s="35"/>
      <c r="CA17" s="23"/>
      <c r="CB17" s="23"/>
      <c r="CC17" s="58"/>
      <c r="CE17" s="46"/>
    </row>
    <row r="18" spans="1:85" s="5" customFormat="1">
      <c r="A18" s="20">
        <f t="shared" si="5"/>
        <v>44181</v>
      </c>
      <c r="B18" s="34" t="s">
        <v>45</v>
      </c>
      <c r="C18" s="22"/>
      <c r="D18" s="49">
        <f>'[1]Замер I 16.12.20'!D18</f>
        <v>0</v>
      </c>
      <c r="E18" s="49">
        <f>'[1]Замер I 16.12.20'!E18</f>
        <v>40</v>
      </c>
      <c r="F18" s="49">
        <f>'[1]Замер I 16.12.20'!F18</f>
        <v>60</v>
      </c>
      <c r="G18" s="49">
        <f>'[1]Замер I 16.12.20'!G18</f>
        <v>55</v>
      </c>
      <c r="H18" s="49">
        <f>'[1]Замер I 16.12.20'!H18</f>
        <v>0</v>
      </c>
      <c r="I18" s="49">
        <f>'[1]Замер I 16.12.20'!I18</f>
        <v>0</v>
      </c>
      <c r="J18" s="49">
        <f>'[1]Замер I 16.12.20'!J18</f>
        <v>75</v>
      </c>
      <c r="K18" s="49">
        <f>'[1]Замер I 16.12.20'!K18</f>
        <v>54</v>
      </c>
      <c r="L18" s="49">
        <f>'[1]Замер I 16.12.20'!L18</f>
        <v>795</v>
      </c>
      <c r="M18" s="49">
        <f>'[1]Замер I 16.12.20'!M18</f>
        <v>455</v>
      </c>
      <c r="N18" s="49"/>
      <c r="O18" s="49">
        <f>'[1]Замер I 16.12.20'!O18</f>
        <v>217</v>
      </c>
      <c r="P18" s="49">
        <f>'[1]Замер I 16.12.20'!P18</f>
        <v>67</v>
      </c>
      <c r="Q18" s="49"/>
      <c r="R18" s="49">
        <f>'[1]Замер I 16.12.20'!R18</f>
        <v>0</v>
      </c>
      <c r="S18" s="49">
        <f>'[1]Замер I 16.12.20'!S18</f>
        <v>0</v>
      </c>
      <c r="T18" s="49">
        <f>'[1]Замер I 16.12.20'!T18</f>
        <v>0</v>
      </c>
      <c r="U18" s="49">
        <f>'[1]Замер I 16.12.20'!U18</f>
        <v>0</v>
      </c>
      <c r="V18" s="49">
        <f>'[1]Замер I 16.12.20'!V18</f>
        <v>0</v>
      </c>
      <c r="W18" s="49">
        <f>'[1]Замер I 16.12.20'!W18</f>
        <v>0</v>
      </c>
      <c r="X18" s="49">
        <f>'[1]Замер I 16.12.20'!X18</f>
        <v>0</v>
      </c>
      <c r="Y18" s="49">
        <f>'[1]Замер I 16.12.20'!Y18</f>
        <v>0</v>
      </c>
      <c r="Z18" s="49"/>
      <c r="AA18" s="49">
        <f>'[1]Замер I 16.12.20'!AA18</f>
        <v>136</v>
      </c>
      <c r="AB18" s="49">
        <f>'[1]Замер I 16.12.20'!AB18</f>
        <v>45</v>
      </c>
      <c r="AC18" s="49">
        <f>'[1]Замер I 16.12.20'!AC18</f>
        <v>182</v>
      </c>
      <c r="AD18" s="49">
        <f>'[1]Замер I 16.12.20'!AD18</f>
        <v>82</v>
      </c>
      <c r="AE18" s="49">
        <f>'[1]Замер I 16.12.20'!AE18</f>
        <v>474</v>
      </c>
      <c r="AF18" s="49">
        <f>'[1]Замер I 16.12.20'!AF18</f>
        <v>403</v>
      </c>
      <c r="AG18" s="49">
        <f>'[1]Замер I 16.12.20'!AG18</f>
        <v>0</v>
      </c>
      <c r="AH18" s="49">
        <f>'[1]Замер I 16.12.20'!AH18</f>
        <v>0</v>
      </c>
      <c r="AI18" s="49"/>
      <c r="AJ18" s="49">
        <f>'[1]Замер I 16.12.20'!AJ18</f>
        <v>50</v>
      </c>
      <c r="AK18" s="49">
        <f>'[1]Замер I 16.12.20'!AK18</f>
        <v>79</v>
      </c>
      <c r="AL18" s="49">
        <f>'[1]Замер I 16.12.20'!AL18</f>
        <v>48</v>
      </c>
      <c r="AM18" s="49">
        <f>'[1]Замер I 16.12.20'!AM18</f>
        <v>121</v>
      </c>
      <c r="AN18" s="49">
        <f>'[1]Замер I 16.12.20'!AN18</f>
        <v>56</v>
      </c>
      <c r="AO18" s="49">
        <f>'[1]Замер I 16.12.20'!AO18</f>
        <v>897</v>
      </c>
      <c r="AP18" s="49">
        <f>'[1]Замер I 16.12.20'!AP18</f>
        <v>0</v>
      </c>
      <c r="AQ18" s="49">
        <f>'[1]Замер I 16.12.20'!AQ18</f>
        <v>0</v>
      </c>
      <c r="AR18" s="49"/>
      <c r="AS18" s="49">
        <f>'[1]Замер I 16.12.20'!AS18</f>
        <v>129</v>
      </c>
      <c r="AT18" s="49">
        <f>'[1]Замер I 16.12.20'!AT18</f>
        <v>65</v>
      </c>
      <c r="AU18" s="49"/>
      <c r="AV18" s="49">
        <f>'[1]Замер I 16.12.20'!AV18</f>
        <v>0</v>
      </c>
      <c r="AW18" s="49">
        <f>'[1]Замер I 16.12.20'!AW18</f>
        <v>0</v>
      </c>
      <c r="AX18" s="49">
        <f>'[1]Замер I 16.12.20'!AX18</f>
        <v>118</v>
      </c>
      <c r="AY18" s="49">
        <f>'[1]Замер I 16.12.20'!AY18</f>
        <v>102</v>
      </c>
      <c r="AZ18" s="49">
        <f>'[1]Замер I 16.12.20'!AZ18</f>
        <v>0</v>
      </c>
      <c r="BA18" s="49"/>
      <c r="BB18" s="49">
        <f>'[1]Замер I 16.12.20'!BB18</f>
        <v>45</v>
      </c>
      <c r="BC18" s="49">
        <f>'[1]Замер I 16.12.20'!BC18</f>
        <v>42</v>
      </c>
      <c r="BD18" s="49">
        <f>'[1]Замер I 16.12.20'!BD18</f>
        <v>28</v>
      </c>
      <c r="BE18" s="49">
        <f>'[1]Замер I 16.12.20'!BE18</f>
        <v>95</v>
      </c>
      <c r="BF18" s="49">
        <f>'[1]Замер I 16.12.20'!BF18</f>
        <v>260</v>
      </c>
      <c r="BG18" s="49">
        <f>'[1]Замер I 16.12.20'!BG18</f>
        <v>293</v>
      </c>
      <c r="BH18" s="49"/>
      <c r="BI18" s="49">
        <f>'[1]Замер I 16.12.20'!BI18</f>
        <v>11</v>
      </c>
      <c r="BJ18" s="49">
        <f>'[1]Замер I 16.12.20'!BJ18</f>
        <v>4</v>
      </c>
      <c r="BK18" s="49">
        <f>'[1]Замер I 16.12.20'!BK18</f>
        <v>12</v>
      </c>
      <c r="BL18" s="49">
        <f>'[1]Замер I 16.12.20'!BL18</f>
        <v>0</v>
      </c>
      <c r="BM18" s="49"/>
      <c r="BN18" s="49">
        <f>'[1]Замер I 16.12.20'!BN18</f>
        <v>63</v>
      </c>
      <c r="BO18" s="49">
        <f>'[1]Замер I 16.12.20'!BO18</f>
        <v>59</v>
      </c>
      <c r="BP18" s="49"/>
      <c r="BQ18" s="49">
        <f>'[1]Замер I 16.12.20'!BQ18</f>
        <v>23</v>
      </c>
      <c r="BR18" s="49">
        <f>'[1]Замер I 16.12.20'!BR18</f>
        <v>33</v>
      </c>
      <c r="BS18" s="49">
        <f>'[1]Замер I 16.12.20'!BS18</f>
        <v>11</v>
      </c>
      <c r="BT18" s="49">
        <f>'[1]Замер I 16.12.20'!BT18</f>
        <v>31</v>
      </c>
      <c r="BU18" s="49">
        <f>'[1]Замер I 16.12.20'!BU18</f>
        <v>27</v>
      </c>
      <c r="BV18" s="49">
        <f>'[1]Замер I 16.12.20'!BV18</f>
        <v>165</v>
      </c>
      <c r="BW18" s="49">
        <f>'[1]Замер I 16.12.20'!BW18</f>
        <v>0</v>
      </c>
      <c r="BX18" s="49">
        <f>'[1]Замер I 16.12.20'!BX18</f>
        <v>0</v>
      </c>
      <c r="BY18" s="23"/>
      <c r="BZ18" s="35"/>
      <c r="CA18" s="23"/>
      <c r="CB18" s="23"/>
      <c r="CC18" s="58"/>
      <c r="CE18" s="46"/>
    </row>
    <row r="19" spans="1:85" s="5" customFormat="1">
      <c r="A19" s="20">
        <f t="shared" si="5"/>
        <v>44181</v>
      </c>
      <c r="B19" s="34" t="s">
        <v>46</v>
      </c>
      <c r="C19" s="22"/>
      <c r="D19" s="49">
        <f>'[1]Замер I 16.12.20'!D19</f>
        <v>0</v>
      </c>
      <c r="E19" s="49">
        <f>'[1]Замер I 16.12.20'!E19</f>
        <v>41</v>
      </c>
      <c r="F19" s="49">
        <f>'[1]Замер I 16.12.20'!F19</f>
        <v>61</v>
      </c>
      <c r="G19" s="49">
        <f>'[1]Замер I 16.12.20'!G19</f>
        <v>55</v>
      </c>
      <c r="H19" s="49">
        <f>'[1]Замер I 16.12.20'!H19</f>
        <v>0</v>
      </c>
      <c r="I19" s="49">
        <f>'[1]Замер I 16.12.20'!I19</f>
        <v>0</v>
      </c>
      <c r="J19" s="49">
        <f>'[1]Замер I 16.12.20'!J19</f>
        <v>75</v>
      </c>
      <c r="K19" s="49">
        <f>'[1]Замер I 16.12.20'!K19</f>
        <v>54</v>
      </c>
      <c r="L19" s="49">
        <f>'[1]Замер I 16.12.20'!L19</f>
        <v>795</v>
      </c>
      <c r="M19" s="49">
        <f>'[1]Замер I 16.12.20'!M19</f>
        <v>455</v>
      </c>
      <c r="N19" s="49"/>
      <c r="O19" s="49">
        <f>'[1]Замер I 16.12.20'!O19</f>
        <v>216</v>
      </c>
      <c r="P19" s="49">
        <f>'[1]Замер I 16.12.20'!P19</f>
        <v>66</v>
      </c>
      <c r="Q19" s="49"/>
      <c r="R19" s="49">
        <f>'[1]Замер I 16.12.20'!R19</f>
        <v>0</v>
      </c>
      <c r="S19" s="49">
        <f>'[1]Замер I 16.12.20'!S19</f>
        <v>0</v>
      </c>
      <c r="T19" s="49">
        <f>'[1]Замер I 16.12.20'!T19</f>
        <v>0</v>
      </c>
      <c r="U19" s="49">
        <f>'[1]Замер I 16.12.20'!U19</f>
        <v>0</v>
      </c>
      <c r="V19" s="49">
        <f>'[1]Замер I 16.12.20'!V19</f>
        <v>0</v>
      </c>
      <c r="W19" s="49">
        <f>'[1]Замер I 16.12.20'!W19</f>
        <v>0</v>
      </c>
      <c r="X19" s="49">
        <f>'[1]Замер I 16.12.20'!X19</f>
        <v>0</v>
      </c>
      <c r="Y19" s="49">
        <f>'[1]Замер I 16.12.20'!Y19</f>
        <v>0</v>
      </c>
      <c r="Z19" s="49"/>
      <c r="AA19" s="49">
        <f>'[1]Замер I 16.12.20'!AA19</f>
        <v>135</v>
      </c>
      <c r="AB19" s="49">
        <f>'[1]Замер I 16.12.20'!AB19</f>
        <v>45</v>
      </c>
      <c r="AC19" s="49">
        <f>'[1]Замер I 16.12.20'!AC19</f>
        <v>182</v>
      </c>
      <c r="AD19" s="49">
        <f>'[1]Замер I 16.12.20'!AD19</f>
        <v>81</v>
      </c>
      <c r="AE19" s="49">
        <f>'[1]Замер I 16.12.20'!AE19</f>
        <v>477</v>
      </c>
      <c r="AF19" s="49">
        <f>'[1]Замер I 16.12.20'!AF19</f>
        <v>420</v>
      </c>
      <c r="AG19" s="49">
        <f>'[1]Замер I 16.12.20'!AG19</f>
        <v>0</v>
      </c>
      <c r="AH19" s="49">
        <f>'[1]Замер I 16.12.20'!AH19</f>
        <v>0</v>
      </c>
      <c r="AI19" s="49"/>
      <c r="AJ19" s="49">
        <f>'[1]Замер I 16.12.20'!AJ19</f>
        <v>49</v>
      </c>
      <c r="AK19" s="49">
        <f>'[1]Замер I 16.12.20'!AK19</f>
        <v>78</v>
      </c>
      <c r="AL19" s="49">
        <f>'[1]Замер I 16.12.20'!AL19</f>
        <v>47</v>
      </c>
      <c r="AM19" s="49">
        <f>'[1]Замер I 16.12.20'!AM19</f>
        <v>120</v>
      </c>
      <c r="AN19" s="49">
        <f>'[1]Замер I 16.12.20'!AN19</f>
        <v>56</v>
      </c>
      <c r="AO19" s="49">
        <f>'[1]Замер I 16.12.20'!AO19</f>
        <v>894</v>
      </c>
      <c r="AP19" s="49">
        <f>'[1]Замер I 16.12.20'!AP19</f>
        <v>0</v>
      </c>
      <c r="AQ19" s="49">
        <f>'[1]Замер I 16.12.20'!AQ19</f>
        <v>0</v>
      </c>
      <c r="AR19" s="49"/>
      <c r="AS19" s="49">
        <f>'[1]Замер I 16.12.20'!AS19</f>
        <v>129</v>
      </c>
      <c r="AT19" s="49">
        <f>'[1]Замер I 16.12.20'!AT19</f>
        <v>65</v>
      </c>
      <c r="AU19" s="49"/>
      <c r="AV19" s="49">
        <f>'[1]Замер I 16.12.20'!AV19</f>
        <v>0</v>
      </c>
      <c r="AW19" s="49">
        <f>'[1]Замер I 16.12.20'!AW19</f>
        <v>0</v>
      </c>
      <c r="AX19" s="49">
        <f>'[1]Замер I 16.12.20'!AX19</f>
        <v>101</v>
      </c>
      <c r="AY19" s="49">
        <f>'[1]Замер I 16.12.20'!AY19</f>
        <v>120</v>
      </c>
      <c r="AZ19" s="49">
        <f>'[1]Замер I 16.12.20'!AZ19</f>
        <v>0</v>
      </c>
      <c r="BA19" s="49"/>
      <c r="BB19" s="49">
        <f>'[1]Замер I 16.12.20'!BB19</f>
        <v>45</v>
      </c>
      <c r="BC19" s="49">
        <f>'[1]Замер I 16.12.20'!BC19</f>
        <v>42</v>
      </c>
      <c r="BD19" s="49">
        <f>'[1]Замер I 16.12.20'!BD19</f>
        <v>28</v>
      </c>
      <c r="BE19" s="49">
        <f>'[1]Замер I 16.12.20'!BE19</f>
        <v>95</v>
      </c>
      <c r="BF19" s="49">
        <f>'[1]Замер I 16.12.20'!BF19</f>
        <v>268</v>
      </c>
      <c r="BG19" s="49">
        <f>'[1]Замер I 16.12.20'!BG19</f>
        <v>286</v>
      </c>
      <c r="BH19" s="49"/>
      <c r="BI19" s="49">
        <f>'[1]Замер I 16.12.20'!BI19</f>
        <v>12</v>
      </c>
      <c r="BJ19" s="49">
        <f>'[1]Замер I 16.12.20'!BJ19</f>
        <v>4</v>
      </c>
      <c r="BK19" s="49">
        <f>'[1]Замер I 16.12.20'!BK19</f>
        <v>12</v>
      </c>
      <c r="BL19" s="49">
        <f>'[1]Замер I 16.12.20'!BL19</f>
        <v>0</v>
      </c>
      <c r="BM19" s="49"/>
      <c r="BN19" s="49">
        <f>'[1]Замер I 16.12.20'!BN19</f>
        <v>63</v>
      </c>
      <c r="BO19" s="49">
        <f>'[1]Замер I 16.12.20'!BO19</f>
        <v>59</v>
      </c>
      <c r="BP19" s="49"/>
      <c r="BQ19" s="49">
        <f>'[1]Замер I 16.12.20'!BQ19</f>
        <v>23</v>
      </c>
      <c r="BR19" s="49">
        <f>'[1]Замер I 16.12.20'!BR19</f>
        <v>33</v>
      </c>
      <c r="BS19" s="49">
        <f>'[1]Замер I 16.12.20'!BS19</f>
        <v>11</v>
      </c>
      <c r="BT19" s="49">
        <f>'[1]Замер I 16.12.20'!BT19</f>
        <v>30</v>
      </c>
      <c r="BU19" s="49">
        <f>'[1]Замер I 16.12.20'!BU19</f>
        <v>28</v>
      </c>
      <c r="BV19" s="49">
        <f>'[1]Замер I 16.12.20'!BV19</f>
        <v>165</v>
      </c>
      <c r="BW19" s="49">
        <f>'[1]Замер I 16.12.20'!BW19</f>
        <v>0</v>
      </c>
      <c r="BX19" s="49">
        <f>'[1]Замер I 16.12.20'!BX19</f>
        <v>0</v>
      </c>
      <c r="BY19" s="23"/>
      <c r="BZ19" s="35"/>
      <c r="CA19" s="23"/>
      <c r="CB19" s="23"/>
      <c r="CC19" s="58"/>
      <c r="CE19" s="46"/>
    </row>
    <row r="20" spans="1:85" s="38" customFormat="1">
      <c r="A20" s="48">
        <f t="shared" si="5"/>
        <v>44181</v>
      </c>
      <c r="B20" s="34" t="s">
        <v>47</v>
      </c>
      <c r="C20" s="47"/>
      <c r="D20" s="49">
        <f>'[1]Замер I 16.12.20'!D20</f>
        <v>0</v>
      </c>
      <c r="E20" s="49">
        <f>'[1]Замер I 16.12.20'!E20</f>
        <v>41</v>
      </c>
      <c r="F20" s="49">
        <f>'[1]Замер I 16.12.20'!F20</f>
        <v>61</v>
      </c>
      <c r="G20" s="49">
        <f>'[1]Замер I 16.12.20'!G20</f>
        <v>55</v>
      </c>
      <c r="H20" s="49">
        <f>'[1]Замер I 16.12.20'!H20</f>
        <v>0</v>
      </c>
      <c r="I20" s="49">
        <f>'[1]Замер I 16.12.20'!I20</f>
        <v>0</v>
      </c>
      <c r="J20" s="49">
        <f>'[1]Замер I 16.12.20'!J20</f>
        <v>77</v>
      </c>
      <c r="K20" s="49">
        <f>'[1]Замер I 16.12.20'!K20</f>
        <v>52</v>
      </c>
      <c r="L20" s="49">
        <f>'[1]Замер I 16.12.20'!L20</f>
        <v>808</v>
      </c>
      <c r="M20" s="49">
        <f>'[1]Замер I 16.12.20'!M20</f>
        <v>456</v>
      </c>
      <c r="N20" s="49"/>
      <c r="O20" s="49">
        <f>'[1]Замер I 16.12.20'!O20</f>
        <v>216</v>
      </c>
      <c r="P20" s="49">
        <f>'[1]Замер I 16.12.20'!P20</f>
        <v>65</v>
      </c>
      <c r="Q20" s="49"/>
      <c r="R20" s="49">
        <f>'[1]Замер I 16.12.20'!R20</f>
        <v>0</v>
      </c>
      <c r="S20" s="49">
        <f>'[1]Замер I 16.12.20'!S20</f>
        <v>0</v>
      </c>
      <c r="T20" s="49">
        <f>'[1]Замер I 16.12.20'!T20</f>
        <v>0</v>
      </c>
      <c r="U20" s="49">
        <f>'[1]Замер I 16.12.20'!U20</f>
        <v>0</v>
      </c>
      <c r="V20" s="49">
        <f>'[1]Замер I 16.12.20'!V20</f>
        <v>0</v>
      </c>
      <c r="W20" s="49">
        <f>'[1]Замер I 16.12.20'!W20</f>
        <v>0</v>
      </c>
      <c r="X20" s="49">
        <f>'[1]Замер I 16.12.20'!X20</f>
        <v>0</v>
      </c>
      <c r="Y20" s="49">
        <f>'[1]Замер I 16.12.20'!Y20</f>
        <v>0</v>
      </c>
      <c r="Z20" s="49"/>
      <c r="AA20" s="49">
        <f>'[1]Замер I 16.12.20'!AA20</f>
        <v>134</v>
      </c>
      <c r="AB20" s="49">
        <f>'[1]Замер I 16.12.20'!AB20</f>
        <v>45</v>
      </c>
      <c r="AC20" s="49">
        <f>'[1]Замер I 16.12.20'!AC20</f>
        <v>181</v>
      </c>
      <c r="AD20" s="49">
        <f>'[1]Замер I 16.12.20'!AD20</f>
        <v>81</v>
      </c>
      <c r="AE20" s="49">
        <f>'[1]Замер I 16.12.20'!AE20</f>
        <v>463</v>
      </c>
      <c r="AF20" s="49">
        <f>'[1]Замер I 16.12.20'!AF20</f>
        <v>437</v>
      </c>
      <c r="AG20" s="49">
        <f>'[1]Замер I 16.12.20'!AG20</f>
        <v>0</v>
      </c>
      <c r="AH20" s="49">
        <f>'[1]Замер I 16.12.20'!AH20</f>
        <v>0</v>
      </c>
      <c r="AI20" s="49"/>
      <c r="AJ20" s="49">
        <f>'[1]Замер I 16.12.20'!AJ20</f>
        <v>50</v>
      </c>
      <c r="AK20" s="49">
        <f>'[1]Замер I 16.12.20'!AK20</f>
        <v>78</v>
      </c>
      <c r="AL20" s="49">
        <f>'[1]Замер I 16.12.20'!AL20</f>
        <v>48</v>
      </c>
      <c r="AM20" s="49">
        <f>'[1]Замер I 16.12.20'!AM20</f>
        <v>120</v>
      </c>
      <c r="AN20" s="49">
        <f>'[1]Замер I 16.12.20'!AN20</f>
        <v>55</v>
      </c>
      <c r="AO20" s="49">
        <f>'[1]Замер I 16.12.20'!AO20</f>
        <v>884</v>
      </c>
      <c r="AP20" s="49">
        <f>'[1]Замер I 16.12.20'!AP20</f>
        <v>0</v>
      </c>
      <c r="AQ20" s="49">
        <f>'[1]Замер I 16.12.20'!AQ20</f>
        <v>0</v>
      </c>
      <c r="AR20" s="49"/>
      <c r="AS20" s="49">
        <f>'[1]Замер I 16.12.20'!AS20</f>
        <v>128</v>
      </c>
      <c r="AT20" s="49">
        <f>'[1]Замер I 16.12.20'!AT20</f>
        <v>64</v>
      </c>
      <c r="AU20" s="49"/>
      <c r="AV20" s="49">
        <f>'[1]Замер I 16.12.20'!AV20</f>
        <v>0</v>
      </c>
      <c r="AW20" s="49">
        <f>'[1]Замер I 16.12.20'!AW20</f>
        <v>0</v>
      </c>
      <c r="AX20" s="49">
        <f>'[1]Замер I 16.12.20'!AX20</f>
        <v>94</v>
      </c>
      <c r="AY20" s="49">
        <f>'[1]Замер I 16.12.20'!AY20</f>
        <v>129</v>
      </c>
      <c r="AZ20" s="49">
        <f>'[1]Замер I 16.12.20'!AZ20</f>
        <v>0</v>
      </c>
      <c r="BA20" s="49"/>
      <c r="BB20" s="49">
        <f>'[1]Замер I 16.12.20'!BB20</f>
        <v>46</v>
      </c>
      <c r="BC20" s="49">
        <f>'[1]Замер I 16.12.20'!BC20</f>
        <v>43</v>
      </c>
      <c r="BD20" s="49">
        <f>'[1]Замер I 16.12.20'!BD20</f>
        <v>28</v>
      </c>
      <c r="BE20" s="49">
        <f>'[1]Замер I 16.12.20'!BE20</f>
        <v>95</v>
      </c>
      <c r="BF20" s="49">
        <f>'[1]Замер I 16.12.20'!BF20</f>
        <v>268</v>
      </c>
      <c r="BG20" s="49">
        <f>'[1]Замер I 16.12.20'!BG20</f>
        <v>285</v>
      </c>
      <c r="BH20" s="49"/>
      <c r="BI20" s="49">
        <f>'[1]Замер I 16.12.20'!BI20</f>
        <v>11</v>
      </c>
      <c r="BJ20" s="49">
        <f>'[1]Замер I 16.12.20'!BJ20</f>
        <v>4</v>
      </c>
      <c r="BK20" s="49">
        <f>'[1]Замер I 16.12.20'!BK20</f>
        <v>12</v>
      </c>
      <c r="BL20" s="49">
        <f>'[1]Замер I 16.12.20'!BL20</f>
        <v>0</v>
      </c>
      <c r="BM20" s="49"/>
      <c r="BN20" s="49">
        <f>'[1]Замер I 16.12.20'!BN20</f>
        <v>63</v>
      </c>
      <c r="BO20" s="49">
        <f>'[1]Замер I 16.12.20'!BO20</f>
        <v>59</v>
      </c>
      <c r="BP20" s="49"/>
      <c r="BQ20" s="49">
        <f>'[1]Замер I 16.12.20'!BQ20</f>
        <v>23</v>
      </c>
      <c r="BR20" s="49">
        <f>'[1]Замер I 16.12.20'!BR20</f>
        <v>33</v>
      </c>
      <c r="BS20" s="49">
        <f>'[1]Замер I 16.12.20'!BS20</f>
        <v>11</v>
      </c>
      <c r="BT20" s="49">
        <f>'[1]Замер I 16.12.20'!BT20</f>
        <v>30</v>
      </c>
      <c r="BU20" s="49">
        <f>'[1]Замер I 16.12.20'!BU20</f>
        <v>29</v>
      </c>
      <c r="BV20" s="49">
        <f>'[1]Замер I 16.12.20'!BV20</f>
        <v>165</v>
      </c>
      <c r="BW20" s="49">
        <f>'[1]Замер I 16.12.20'!BW20</f>
        <v>0</v>
      </c>
      <c r="BX20" s="49">
        <f>'[1]Замер I 16.12.20'!BX20</f>
        <v>0</v>
      </c>
      <c r="BY20" s="35"/>
      <c r="BZ20" s="35"/>
      <c r="CA20" s="37"/>
      <c r="CB20" s="37"/>
      <c r="CC20" s="58"/>
      <c r="CD20" s="5"/>
      <c r="CE20" s="46"/>
      <c r="CG20" s="5"/>
    </row>
    <row r="21" spans="1:85" s="5" customFormat="1">
      <c r="A21" s="20">
        <f t="shared" si="5"/>
        <v>44181</v>
      </c>
      <c r="B21" s="21" t="s">
        <v>48</v>
      </c>
      <c r="C21" s="22"/>
      <c r="D21" s="49">
        <f>'[1]Замер I 16.12.20'!D21</f>
        <v>0</v>
      </c>
      <c r="E21" s="49">
        <f>'[1]Замер I 16.12.20'!E21</f>
        <v>40</v>
      </c>
      <c r="F21" s="49">
        <f>'[1]Замер I 16.12.20'!F21</f>
        <v>60</v>
      </c>
      <c r="G21" s="49">
        <f>'[1]Замер I 16.12.20'!G21</f>
        <v>55</v>
      </c>
      <c r="H21" s="49">
        <f>'[1]Замер I 16.12.20'!H21</f>
        <v>0</v>
      </c>
      <c r="I21" s="49">
        <f>'[1]Замер I 16.12.20'!I21</f>
        <v>0</v>
      </c>
      <c r="J21" s="49">
        <f>'[1]Замер I 16.12.20'!J21</f>
        <v>73</v>
      </c>
      <c r="K21" s="49">
        <f>'[1]Замер I 16.12.20'!K21</f>
        <v>55</v>
      </c>
      <c r="L21" s="49">
        <f>'[1]Замер I 16.12.20'!L21</f>
        <v>617</v>
      </c>
      <c r="M21" s="49">
        <f>'[1]Замер I 16.12.20'!M21</f>
        <v>465</v>
      </c>
      <c r="N21" s="49"/>
      <c r="O21" s="49">
        <f>'[1]Замер I 16.12.20'!O21</f>
        <v>217</v>
      </c>
      <c r="P21" s="49">
        <f>'[1]Замер I 16.12.20'!P21</f>
        <v>65</v>
      </c>
      <c r="Q21" s="49"/>
      <c r="R21" s="49">
        <f>'[1]Замер I 16.12.20'!R21</f>
        <v>0</v>
      </c>
      <c r="S21" s="49">
        <f>'[1]Замер I 16.12.20'!S21</f>
        <v>0</v>
      </c>
      <c r="T21" s="49">
        <f>'[1]Замер I 16.12.20'!T21</f>
        <v>0</v>
      </c>
      <c r="U21" s="49">
        <f>'[1]Замер I 16.12.20'!U21</f>
        <v>0</v>
      </c>
      <c r="V21" s="49">
        <f>'[1]Замер I 16.12.20'!V21</f>
        <v>0</v>
      </c>
      <c r="W21" s="49">
        <f>'[1]Замер I 16.12.20'!W21</f>
        <v>0</v>
      </c>
      <c r="X21" s="49">
        <f>'[1]Замер I 16.12.20'!X21</f>
        <v>0</v>
      </c>
      <c r="Y21" s="49">
        <f>'[1]Замер I 16.12.20'!Y21</f>
        <v>0</v>
      </c>
      <c r="Z21" s="49"/>
      <c r="AA21" s="49">
        <f>'[1]Замер I 16.12.20'!AA21</f>
        <v>134</v>
      </c>
      <c r="AB21" s="49">
        <f>'[1]Замер I 16.12.20'!AB21</f>
        <v>45</v>
      </c>
      <c r="AC21" s="49">
        <f>'[1]Замер I 16.12.20'!AC21</f>
        <v>181</v>
      </c>
      <c r="AD21" s="49">
        <f>'[1]Замер I 16.12.20'!AD21</f>
        <v>81</v>
      </c>
      <c r="AE21" s="49">
        <f>'[1]Замер I 16.12.20'!AE21</f>
        <v>462</v>
      </c>
      <c r="AF21" s="49">
        <f>'[1]Замер I 16.12.20'!AF21</f>
        <v>437</v>
      </c>
      <c r="AG21" s="49">
        <f>'[1]Замер I 16.12.20'!AG21</f>
        <v>0</v>
      </c>
      <c r="AH21" s="49">
        <f>'[1]Замер I 16.12.20'!AH21</f>
        <v>0</v>
      </c>
      <c r="AI21" s="49"/>
      <c r="AJ21" s="49">
        <f>'[1]Замер I 16.12.20'!AJ21</f>
        <v>50</v>
      </c>
      <c r="AK21" s="49">
        <f>'[1]Замер I 16.12.20'!AK21</f>
        <v>78</v>
      </c>
      <c r="AL21" s="49">
        <f>'[1]Замер I 16.12.20'!AL21</f>
        <v>49</v>
      </c>
      <c r="AM21" s="49">
        <f>'[1]Замер I 16.12.20'!AM21</f>
        <v>120</v>
      </c>
      <c r="AN21" s="49">
        <f>'[1]Замер I 16.12.20'!AN21</f>
        <v>55</v>
      </c>
      <c r="AO21" s="49">
        <f>'[1]Замер I 16.12.20'!AO21</f>
        <v>883</v>
      </c>
      <c r="AP21" s="49">
        <f>'[1]Замер I 16.12.20'!AP21</f>
        <v>0</v>
      </c>
      <c r="AQ21" s="49">
        <f>'[1]Замер I 16.12.20'!AQ21</f>
        <v>0</v>
      </c>
      <c r="AR21" s="49"/>
      <c r="AS21" s="49">
        <f>'[1]Замер I 16.12.20'!AS21</f>
        <v>128</v>
      </c>
      <c r="AT21" s="49">
        <f>'[1]Замер I 16.12.20'!AT21</f>
        <v>65</v>
      </c>
      <c r="AU21" s="49"/>
      <c r="AV21" s="49">
        <f>'[1]Замер I 16.12.20'!AV21</f>
        <v>0</v>
      </c>
      <c r="AW21" s="49">
        <f>'[1]Замер I 16.12.20'!AW21</f>
        <v>0</v>
      </c>
      <c r="AX21" s="49">
        <f>'[1]Замер I 16.12.20'!AX21</f>
        <v>93</v>
      </c>
      <c r="AY21" s="49">
        <f>'[1]Замер I 16.12.20'!AY21</f>
        <v>129</v>
      </c>
      <c r="AZ21" s="49">
        <f>'[1]Замер I 16.12.20'!AZ21</f>
        <v>0</v>
      </c>
      <c r="BA21" s="49"/>
      <c r="BB21" s="49">
        <f>'[1]Замер I 16.12.20'!BB21</f>
        <v>46</v>
      </c>
      <c r="BC21" s="49">
        <f>'[1]Замер I 16.12.20'!BC21</f>
        <v>42</v>
      </c>
      <c r="BD21" s="49">
        <f>'[1]Замер I 16.12.20'!BD21</f>
        <v>28</v>
      </c>
      <c r="BE21" s="49">
        <f>'[1]Замер I 16.12.20'!BE21</f>
        <v>95</v>
      </c>
      <c r="BF21" s="49">
        <f>'[1]Замер I 16.12.20'!BF21</f>
        <v>267</v>
      </c>
      <c r="BG21" s="49">
        <f>'[1]Замер I 16.12.20'!BG21</f>
        <v>285</v>
      </c>
      <c r="BH21" s="49"/>
      <c r="BI21" s="49">
        <f>'[1]Замер I 16.12.20'!BI21</f>
        <v>12</v>
      </c>
      <c r="BJ21" s="49">
        <f>'[1]Замер I 16.12.20'!BJ21</f>
        <v>4</v>
      </c>
      <c r="BK21" s="49">
        <f>'[1]Замер I 16.12.20'!BK21</f>
        <v>12</v>
      </c>
      <c r="BL21" s="49">
        <f>'[1]Замер I 16.12.20'!BL21</f>
        <v>0</v>
      </c>
      <c r="BM21" s="49"/>
      <c r="BN21" s="49">
        <f>'[1]Замер I 16.12.20'!BN21</f>
        <v>63</v>
      </c>
      <c r="BO21" s="49">
        <f>'[1]Замер I 16.12.20'!BO21</f>
        <v>59</v>
      </c>
      <c r="BP21" s="49"/>
      <c r="BQ21" s="49">
        <f>'[1]Замер I 16.12.20'!BQ21</f>
        <v>23</v>
      </c>
      <c r="BR21" s="49">
        <f>'[1]Замер I 16.12.20'!BR21</f>
        <v>33</v>
      </c>
      <c r="BS21" s="49">
        <f>'[1]Замер I 16.12.20'!BS21</f>
        <v>11</v>
      </c>
      <c r="BT21" s="49">
        <f>'[1]Замер I 16.12.20'!BT21</f>
        <v>30</v>
      </c>
      <c r="BU21" s="49">
        <f>'[1]Замер I 16.12.20'!BU21</f>
        <v>28</v>
      </c>
      <c r="BV21" s="49">
        <f>'[1]Замер I 16.12.20'!BV21</f>
        <v>165</v>
      </c>
      <c r="BW21" s="49">
        <f>'[1]Замер I 16.12.20'!BW21</f>
        <v>0</v>
      </c>
      <c r="BX21" s="49">
        <f>'[1]Замер I 16.12.20'!BX21</f>
        <v>0</v>
      </c>
      <c r="BY21" s="23"/>
      <c r="BZ21" s="35"/>
      <c r="CA21" s="23"/>
      <c r="CB21" s="23"/>
      <c r="CC21" s="58"/>
      <c r="CE21" s="46"/>
    </row>
    <row r="22" spans="1:85" s="5" customFormat="1">
      <c r="A22" s="20">
        <f t="shared" si="5"/>
        <v>44181</v>
      </c>
      <c r="B22" s="21" t="s">
        <v>49</v>
      </c>
      <c r="C22" s="22"/>
      <c r="D22" s="49">
        <f>'[1]Замер I 16.12.20'!D22</f>
        <v>0</v>
      </c>
      <c r="E22" s="49">
        <f>'[1]Замер I 16.12.20'!E22</f>
        <v>40</v>
      </c>
      <c r="F22" s="49">
        <f>'[1]Замер I 16.12.20'!F22</f>
        <v>61</v>
      </c>
      <c r="G22" s="49">
        <f>'[1]Замер I 16.12.20'!G22</f>
        <v>55</v>
      </c>
      <c r="H22" s="49">
        <f>'[1]Замер I 16.12.20'!H22</f>
        <v>0</v>
      </c>
      <c r="I22" s="49">
        <f>'[1]Замер I 16.12.20'!I22</f>
        <v>0</v>
      </c>
      <c r="J22" s="49">
        <f>'[1]Замер I 16.12.20'!J22</f>
        <v>68</v>
      </c>
      <c r="K22" s="49">
        <f>'[1]Замер I 16.12.20'!K22</f>
        <v>55</v>
      </c>
      <c r="L22" s="49">
        <f>'[1]Замер I 16.12.20'!L22</f>
        <v>435</v>
      </c>
      <c r="M22" s="49">
        <f>'[1]Замер I 16.12.20'!M22</f>
        <v>477</v>
      </c>
      <c r="N22" s="49"/>
      <c r="O22" s="49">
        <f>'[1]Замер I 16.12.20'!O22</f>
        <v>216</v>
      </c>
      <c r="P22" s="49">
        <f>'[1]Замер I 16.12.20'!P22</f>
        <v>66</v>
      </c>
      <c r="Q22" s="49"/>
      <c r="R22" s="49">
        <f>'[1]Замер I 16.12.20'!R22</f>
        <v>0</v>
      </c>
      <c r="S22" s="49">
        <f>'[1]Замер I 16.12.20'!S22</f>
        <v>0</v>
      </c>
      <c r="T22" s="49">
        <f>'[1]Замер I 16.12.20'!T22</f>
        <v>0</v>
      </c>
      <c r="U22" s="49">
        <f>'[1]Замер I 16.12.20'!U22</f>
        <v>0</v>
      </c>
      <c r="V22" s="49">
        <f>'[1]Замер I 16.12.20'!V22</f>
        <v>0</v>
      </c>
      <c r="W22" s="49">
        <f>'[1]Замер I 16.12.20'!W22</f>
        <v>0</v>
      </c>
      <c r="X22" s="49">
        <f>'[1]Замер I 16.12.20'!X22</f>
        <v>0</v>
      </c>
      <c r="Y22" s="49">
        <f>'[1]Замер I 16.12.20'!Y22</f>
        <v>0</v>
      </c>
      <c r="Z22" s="49"/>
      <c r="AA22" s="49">
        <f>'[1]Замер I 16.12.20'!AA22</f>
        <v>134</v>
      </c>
      <c r="AB22" s="49">
        <f>'[1]Замер I 16.12.20'!AB22</f>
        <v>45</v>
      </c>
      <c r="AC22" s="49">
        <f>'[1]Замер I 16.12.20'!AC22</f>
        <v>181</v>
      </c>
      <c r="AD22" s="49">
        <f>'[1]Замер I 16.12.20'!AD22</f>
        <v>81</v>
      </c>
      <c r="AE22" s="49">
        <f>'[1]Замер I 16.12.20'!AE22</f>
        <v>461</v>
      </c>
      <c r="AF22" s="49">
        <f>'[1]Замер I 16.12.20'!AF22</f>
        <v>436</v>
      </c>
      <c r="AG22" s="49">
        <f>'[1]Замер I 16.12.20'!AG22</f>
        <v>0</v>
      </c>
      <c r="AH22" s="49">
        <f>'[1]Замер I 16.12.20'!AH22</f>
        <v>0</v>
      </c>
      <c r="AI22" s="49"/>
      <c r="AJ22" s="49">
        <f>'[1]Замер I 16.12.20'!AJ22</f>
        <v>50</v>
      </c>
      <c r="AK22" s="49">
        <f>'[1]Замер I 16.12.20'!AK22</f>
        <v>79</v>
      </c>
      <c r="AL22" s="49">
        <f>'[1]Замер I 16.12.20'!AL22</f>
        <v>50</v>
      </c>
      <c r="AM22" s="49">
        <f>'[1]Замер I 16.12.20'!AM22</f>
        <v>119</v>
      </c>
      <c r="AN22" s="49">
        <f>'[1]Замер I 16.12.20'!AN22</f>
        <v>56</v>
      </c>
      <c r="AO22" s="49">
        <f>'[1]Замер I 16.12.20'!AO22</f>
        <v>882</v>
      </c>
      <c r="AP22" s="49">
        <f>'[1]Замер I 16.12.20'!AP22</f>
        <v>0</v>
      </c>
      <c r="AQ22" s="49">
        <f>'[1]Замер I 16.12.20'!AQ22</f>
        <v>0</v>
      </c>
      <c r="AR22" s="49"/>
      <c r="AS22" s="49">
        <f>'[1]Замер I 16.12.20'!AS22</f>
        <v>129</v>
      </c>
      <c r="AT22" s="49">
        <f>'[1]Замер I 16.12.20'!AT22</f>
        <v>65</v>
      </c>
      <c r="AU22" s="49"/>
      <c r="AV22" s="49">
        <f>'[1]Замер I 16.12.20'!AV22</f>
        <v>0</v>
      </c>
      <c r="AW22" s="49">
        <f>'[1]Замер I 16.12.20'!AW22</f>
        <v>0</v>
      </c>
      <c r="AX22" s="49">
        <f>'[1]Замер I 16.12.20'!AX22</f>
        <v>93</v>
      </c>
      <c r="AY22" s="49">
        <f>'[1]Замер I 16.12.20'!AY22</f>
        <v>129</v>
      </c>
      <c r="AZ22" s="49">
        <f>'[1]Замер I 16.12.20'!AZ22</f>
        <v>0</v>
      </c>
      <c r="BA22" s="49"/>
      <c r="BB22" s="49">
        <f>'[1]Замер I 16.12.20'!BB22</f>
        <v>46</v>
      </c>
      <c r="BC22" s="49">
        <f>'[1]Замер I 16.12.20'!BC22</f>
        <v>42</v>
      </c>
      <c r="BD22" s="49">
        <f>'[1]Замер I 16.12.20'!BD22</f>
        <v>28</v>
      </c>
      <c r="BE22" s="49">
        <f>'[1]Замер I 16.12.20'!BE22</f>
        <v>95</v>
      </c>
      <c r="BF22" s="49">
        <f>'[1]Замер I 16.12.20'!BF22</f>
        <v>267</v>
      </c>
      <c r="BG22" s="49">
        <f>'[1]Замер I 16.12.20'!BG22</f>
        <v>285</v>
      </c>
      <c r="BH22" s="49"/>
      <c r="BI22" s="49">
        <f>'[1]Замер I 16.12.20'!BI22</f>
        <v>11</v>
      </c>
      <c r="BJ22" s="49">
        <f>'[1]Замер I 16.12.20'!BJ22</f>
        <v>4</v>
      </c>
      <c r="BK22" s="49">
        <f>'[1]Замер I 16.12.20'!BK22</f>
        <v>12</v>
      </c>
      <c r="BL22" s="49">
        <f>'[1]Замер I 16.12.20'!BL22</f>
        <v>0</v>
      </c>
      <c r="BM22" s="49"/>
      <c r="BN22" s="49">
        <f>'[1]Замер I 16.12.20'!BN22</f>
        <v>63</v>
      </c>
      <c r="BO22" s="49">
        <f>'[1]Замер I 16.12.20'!BO22</f>
        <v>59</v>
      </c>
      <c r="BP22" s="49"/>
      <c r="BQ22" s="49">
        <f>'[1]Замер I 16.12.20'!BQ22</f>
        <v>23</v>
      </c>
      <c r="BR22" s="49">
        <f>'[1]Замер I 16.12.20'!BR22</f>
        <v>33</v>
      </c>
      <c r="BS22" s="49">
        <f>'[1]Замер I 16.12.20'!BS22</f>
        <v>11</v>
      </c>
      <c r="BT22" s="49">
        <f>'[1]Замер I 16.12.20'!BT22</f>
        <v>30</v>
      </c>
      <c r="BU22" s="49">
        <f>'[1]Замер I 16.12.20'!BU22</f>
        <v>29</v>
      </c>
      <c r="BV22" s="49">
        <f>'[1]Замер I 16.12.20'!BV22</f>
        <v>165</v>
      </c>
      <c r="BW22" s="49">
        <f>'[1]Замер I 16.12.20'!BW22</f>
        <v>0</v>
      </c>
      <c r="BX22" s="49">
        <f>'[1]Замер I 16.12.20'!BX22</f>
        <v>0</v>
      </c>
      <c r="BY22" s="23"/>
      <c r="BZ22" s="35"/>
      <c r="CA22" s="23"/>
      <c r="CB22" s="23"/>
      <c r="CC22" s="58"/>
      <c r="CE22" s="46"/>
    </row>
    <row r="23" spans="1:85" s="5" customFormat="1">
      <c r="A23" s="20">
        <f t="shared" si="5"/>
        <v>44181</v>
      </c>
      <c r="B23" s="21" t="s">
        <v>50</v>
      </c>
      <c r="C23" s="22"/>
      <c r="D23" s="49">
        <f>'[1]Замер I 16.12.20'!D23</f>
        <v>0</v>
      </c>
      <c r="E23" s="49">
        <f>'[1]Замер I 16.12.20'!E23</f>
        <v>40</v>
      </c>
      <c r="F23" s="49">
        <f>'[1]Замер I 16.12.20'!F23</f>
        <v>60</v>
      </c>
      <c r="G23" s="49">
        <f>'[1]Замер I 16.12.20'!G23</f>
        <v>55</v>
      </c>
      <c r="H23" s="49">
        <f>'[1]Замер I 16.12.20'!H23</f>
        <v>0</v>
      </c>
      <c r="I23" s="49">
        <f>'[1]Замер I 16.12.20'!I23</f>
        <v>0</v>
      </c>
      <c r="J23" s="49">
        <f>'[1]Замер I 16.12.20'!J23</f>
        <v>68</v>
      </c>
      <c r="K23" s="49">
        <f>'[1]Замер I 16.12.20'!K23</f>
        <v>55</v>
      </c>
      <c r="L23" s="49">
        <f>'[1]Замер I 16.12.20'!L23</f>
        <v>435</v>
      </c>
      <c r="M23" s="49">
        <f>'[1]Замер I 16.12.20'!M23</f>
        <v>478</v>
      </c>
      <c r="N23" s="49"/>
      <c r="O23" s="49">
        <f>'[1]Замер I 16.12.20'!O23</f>
        <v>219</v>
      </c>
      <c r="P23" s="49">
        <f>'[1]Замер I 16.12.20'!P23</f>
        <v>66</v>
      </c>
      <c r="Q23" s="49"/>
      <c r="R23" s="49">
        <f>'[1]Замер I 16.12.20'!R23</f>
        <v>0</v>
      </c>
      <c r="S23" s="49">
        <f>'[1]Замер I 16.12.20'!S23</f>
        <v>0</v>
      </c>
      <c r="T23" s="49">
        <f>'[1]Замер I 16.12.20'!T23</f>
        <v>0</v>
      </c>
      <c r="U23" s="49">
        <f>'[1]Замер I 16.12.20'!U23</f>
        <v>0</v>
      </c>
      <c r="V23" s="49">
        <f>'[1]Замер I 16.12.20'!V23</f>
        <v>0</v>
      </c>
      <c r="W23" s="49">
        <f>'[1]Замер I 16.12.20'!W23</f>
        <v>0</v>
      </c>
      <c r="X23" s="49">
        <f>'[1]Замер I 16.12.20'!X23</f>
        <v>0</v>
      </c>
      <c r="Y23" s="49">
        <f>'[1]Замер I 16.12.20'!Y23</f>
        <v>0</v>
      </c>
      <c r="Z23" s="49"/>
      <c r="AA23" s="49">
        <f>'[1]Замер I 16.12.20'!AA23</f>
        <v>134</v>
      </c>
      <c r="AB23" s="49">
        <f>'[1]Замер I 16.12.20'!AB23</f>
        <v>45</v>
      </c>
      <c r="AC23" s="49">
        <f>'[1]Замер I 16.12.20'!AC23</f>
        <v>180</v>
      </c>
      <c r="AD23" s="49">
        <f>'[1]Замер I 16.12.20'!AD23</f>
        <v>81</v>
      </c>
      <c r="AE23" s="49">
        <f>'[1]Замер I 16.12.20'!AE23</f>
        <v>459</v>
      </c>
      <c r="AF23" s="49">
        <f>'[1]Замер I 16.12.20'!AF23</f>
        <v>435</v>
      </c>
      <c r="AG23" s="49">
        <f>'[1]Замер I 16.12.20'!AG23</f>
        <v>0</v>
      </c>
      <c r="AH23" s="49">
        <f>'[1]Замер I 16.12.20'!AH23</f>
        <v>0</v>
      </c>
      <c r="AI23" s="49"/>
      <c r="AJ23" s="49">
        <f>'[1]Замер I 16.12.20'!AJ23</f>
        <v>50</v>
      </c>
      <c r="AK23" s="49">
        <f>'[1]Замер I 16.12.20'!AK23</f>
        <v>77</v>
      </c>
      <c r="AL23" s="49">
        <f>'[1]Замер I 16.12.20'!AL23</f>
        <v>49</v>
      </c>
      <c r="AM23" s="49">
        <f>'[1]Замер I 16.12.20'!AM23</f>
        <v>120</v>
      </c>
      <c r="AN23" s="49">
        <f>'[1]Замер I 16.12.20'!AN23</f>
        <v>54</v>
      </c>
      <c r="AO23" s="49">
        <f>'[1]Замер I 16.12.20'!AO23</f>
        <v>882</v>
      </c>
      <c r="AP23" s="49">
        <f>'[1]Замер I 16.12.20'!AP23</f>
        <v>0</v>
      </c>
      <c r="AQ23" s="49">
        <f>'[1]Замер I 16.12.20'!AQ23</f>
        <v>0</v>
      </c>
      <c r="AR23" s="49"/>
      <c r="AS23" s="49">
        <f>'[1]Замер I 16.12.20'!AS23</f>
        <v>129</v>
      </c>
      <c r="AT23" s="49">
        <f>'[1]Замер I 16.12.20'!AT23</f>
        <v>65</v>
      </c>
      <c r="AU23" s="49"/>
      <c r="AV23" s="49">
        <f>'[1]Замер I 16.12.20'!AV23</f>
        <v>0</v>
      </c>
      <c r="AW23" s="49">
        <f>'[1]Замер I 16.12.20'!AW23</f>
        <v>0</v>
      </c>
      <c r="AX23" s="49">
        <f>'[1]Замер I 16.12.20'!AX23</f>
        <v>93</v>
      </c>
      <c r="AY23" s="49">
        <f>'[1]Замер I 16.12.20'!AY23</f>
        <v>129</v>
      </c>
      <c r="AZ23" s="49">
        <f>'[1]Замер I 16.12.20'!AZ23</f>
        <v>0</v>
      </c>
      <c r="BA23" s="49"/>
      <c r="BB23" s="49">
        <f>'[1]Замер I 16.12.20'!BB23</f>
        <v>46</v>
      </c>
      <c r="BC23" s="49">
        <f>'[1]Замер I 16.12.20'!BC23</f>
        <v>42</v>
      </c>
      <c r="BD23" s="49">
        <f>'[1]Замер I 16.12.20'!BD23</f>
        <v>28</v>
      </c>
      <c r="BE23" s="49">
        <f>'[1]Замер I 16.12.20'!BE23</f>
        <v>95</v>
      </c>
      <c r="BF23" s="49">
        <f>'[1]Замер I 16.12.20'!BF23</f>
        <v>267</v>
      </c>
      <c r="BG23" s="49">
        <f>'[1]Замер I 16.12.20'!BG23</f>
        <v>285</v>
      </c>
      <c r="BH23" s="49"/>
      <c r="BI23" s="49">
        <f>'[1]Замер I 16.12.20'!BI23</f>
        <v>11</v>
      </c>
      <c r="BJ23" s="49">
        <f>'[1]Замер I 16.12.20'!BJ23</f>
        <v>4</v>
      </c>
      <c r="BK23" s="49">
        <f>'[1]Замер I 16.12.20'!BK23</f>
        <v>12</v>
      </c>
      <c r="BL23" s="49">
        <f>'[1]Замер I 16.12.20'!BL23</f>
        <v>0</v>
      </c>
      <c r="BM23" s="49"/>
      <c r="BN23" s="49">
        <f>'[1]Замер I 16.12.20'!BN23</f>
        <v>63</v>
      </c>
      <c r="BO23" s="49">
        <f>'[1]Замер I 16.12.20'!BO23</f>
        <v>59</v>
      </c>
      <c r="BP23" s="49"/>
      <c r="BQ23" s="49">
        <f>'[1]Замер I 16.12.20'!BQ23</f>
        <v>23</v>
      </c>
      <c r="BR23" s="49">
        <f>'[1]Замер I 16.12.20'!BR23</f>
        <v>33</v>
      </c>
      <c r="BS23" s="49">
        <f>'[1]Замер I 16.12.20'!BS23</f>
        <v>11</v>
      </c>
      <c r="BT23" s="49">
        <f>'[1]Замер I 16.12.20'!BT23</f>
        <v>30</v>
      </c>
      <c r="BU23" s="49">
        <f>'[1]Замер I 16.12.20'!BU23</f>
        <v>28</v>
      </c>
      <c r="BV23" s="49">
        <f>'[1]Замер I 16.12.20'!BV23</f>
        <v>165</v>
      </c>
      <c r="BW23" s="49">
        <f>'[1]Замер I 16.12.20'!BW23</f>
        <v>0</v>
      </c>
      <c r="BX23" s="49">
        <f>'[1]Замер I 16.12.20'!BX23</f>
        <v>0</v>
      </c>
      <c r="BY23" s="23"/>
      <c r="BZ23" s="35"/>
      <c r="CA23" s="23"/>
      <c r="CB23" s="23"/>
      <c r="CC23" s="58"/>
      <c r="CE23" s="46"/>
    </row>
    <row r="24" spans="1:85" s="5" customFormat="1">
      <c r="A24" s="20">
        <f t="shared" si="5"/>
        <v>44181</v>
      </c>
      <c r="B24" s="21" t="s">
        <v>51</v>
      </c>
      <c r="C24" s="22"/>
      <c r="D24" s="49">
        <f>'[1]Замер I 16.12.20'!D24</f>
        <v>0</v>
      </c>
      <c r="E24" s="49">
        <f>'[1]Замер I 16.12.20'!E24</f>
        <v>39</v>
      </c>
      <c r="F24" s="49">
        <f>'[1]Замер I 16.12.20'!F24</f>
        <v>61</v>
      </c>
      <c r="G24" s="49">
        <f>'[1]Замер I 16.12.20'!G24</f>
        <v>55</v>
      </c>
      <c r="H24" s="49">
        <f>'[1]Замер I 16.12.20'!H24</f>
        <v>0</v>
      </c>
      <c r="I24" s="49">
        <f>'[1]Замер I 16.12.20'!I24</f>
        <v>0</v>
      </c>
      <c r="J24" s="49">
        <f>'[1]Замер I 16.12.20'!J24</f>
        <v>72</v>
      </c>
      <c r="K24" s="49">
        <f>'[1]Замер I 16.12.20'!K24</f>
        <v>56</v>
      </c>
      <c r="L24" s="49">
        <f>'[1]Замер I 16.12.20'!L24</f>
        <v>566</v>
      </c>
      <c r="M24" s="49">
        <f>'[1]Замер I 16.12.20'!M24</f>
        <v>470</v>
      </c>
      <c r="N24" s="49"/>
      <c r="O24" s="49">
        <f>'[1]Замер I 16.12.20'!O24</f>
        <v>218</v>
      </c>
      <c r="P24" s="49">
        <f>'[1]Замер I 16.12.20'!P24</f>
        <v>66</v>
      </c>
      <c r="Q24" s="49"/>
      <c r="R24" s="49">
        <f>'[1]Замер I 16.12.20'!R24</f>
        <v>0</v>
      </c>
      <c r="S24" s="49">
        <f>'[1]Замер I 16.12.20'!S24</f>
        <v>0</v>
      </c>
      <c r="T24" s="49">
        <f>'[1]Замер I 16.12.20'!T24</f>
        <v>0</v>
      </c>
      <c r="U24" s="49">
        <f>'[1]Замер I 16.12.20'!U24</f>
        <v>0</v>
      </c>
      <c r="V24" s="49">
        <f>'[1]Замер I 16.12.20'!V24</f>
        <v>0</v>
      </c>
      <c r="W24" s="49">
        <f>'[1]Замер I 16.12.20'!W24</f>
        <v>0</v>
      </c>
      <c r="X24" s="49">
        <f>'[1]Замер I 16.12.20'!X24</f>
        <v>0</v>
      </c>
      <c r="Y24" s="49">
        <f>'[1]Замер I 16.12.20'!Y24</f>
        <v>0</v>
      </c>
      <c r="Z24" s="49"/>
      <c r="AA24" s="49">
        <f>'[1]Замер I 16.12.20'!AA24</f>
        <v>134</v>
      </c>
      <c r="AB24" s="49">
        <f>'[1]Замер I 16.12.20'!AB24</f>
        <v>45</v>
      </c>
      <c r="AC24" s="49">
        <f>'[1]Замер I 16.12.20'!AC24</f>
        <v>179</v>
      </c>
      <c r="AD24" s="49">
        <f>'[1]Замер I 16.12.20'!AD24</f>
        <v>81</v>
      </c>
      <c r="AE24" s="49">
        <f>'[1]Замер I 16.12.20'!AE24</f>
        <v>462</v>
      </c>
      <c r="AF24" s="49">
        <f>'[1]Замер I 16.12.20'!AF24</f>
        <v>441</v>
      </c>
      <c r="AG24" s="49">
        <f>'[1]Замер I 16.12.20'!AG24</f>
        <v>0</v>
      </c>
      <c r="AH24" s="49">
        <f>'[1]Замер I 16.12.20'!AH24</f>
        <v>0</v>
      </c>
      <c r="AI24" s="49"/>
      <c r="AJ24" s="49">
        <f>'[1]Замер I 16.12.20'!AJ24</f>
        <v>50</v>
      </c>
      <c r="AK24" s="49">
        <f>'[1]Замер I 16.12.20'!AK24</f>
        <v>78</v>
      </c>
      <c r="AL24" s="49">
        <f>'[1]Замер I 16.12.20'!AL24</f>
        <v>49</v>
      </c>
      <c r="AM24" s="49">
        <f>'[1]Замер I 16.12.20'!AM24</f>
        <v>120</v>
      </c>
      <c r="AN24" s="49">
        <f>'[1]Замер I 16.12.20'!AN24</f>
        <v>53</v>
      </c>
      <c r="AO24" s="49">
        <f>'[1]Замер I 16.12.20'!AO24</f>
        <v>882</v>
      </c>
      <c r="AP24" s="49">
        <f>'[1]Замер I 16.12.20'!AP24</f>
        <v>0</v>
      </c>
      <c r="AQ24" s="49">
        <f>'[1]Замер I 16.12.20'!AQ24</f>
        <v>0</v>
      </c>
      <c r="AR24" s="49"/>
      <c r="AS24" s="49">
        <f>'[1]Замер I 16.12.20'!AS24</f>
        <v>132</v>
      </c>
      <c r="AT24" s="49">
        <f>'[1]Замер I 16.12.20'!AT24</f>
        <v>66</v>
      </c>
      <c r="AU24" s="49"/>
      <c r="AV24" s="49">
        <f>'[1]Замер I 16.12.20'!AV24</f>
        <v>0</v>
      </c>
      <c r="AW24" s="49">
        <f>'[1]Замер I 16.12.20'!AW24</f>
        <v>0</v>
      </c>
      <c r="AX24" s="49">
        <f>'[1]Замер I 16.12.20'!AX24</f>
        <v>92</v>
      </c>
      <c r="AY24" s="49">
        <f>'[1]Замер I 16.12.20'!AY24</f>
        <v>130</v>
      </c>
      <c r="AZ24" s="49">
        <f>'[1]Замер I 16.12.20'!AZ24</f>
        <v>0</v>
      </c>
      <c r="BA24" s="49"/>
      <c r="BB24" s="49">
        <f>'[1]Замер I 16.12.20'!BB24</f>
        <v>45</v>
      </c>
      <c r="BC24" s="49">
        <f>'[1]Замер I 16.12.20'!BC24</f>
        <v>42</v>
      </c>
      <c r="BD24" s="49">
        <f>'[1]Замер I 16.12.20'!BD24</f>
        <v>28</v>
      </c>
      <c r="BE24" s="49">
        <f>'[1]Замер I 16.12.20'!BE24</f>
        <v>95</v>
      </c>
      <c r="BF24" s="49">
        <f>'[1]Замер I 16.12.20'!BF24</f>
        <v>267</v>
      </c>
      <c r="BG24" s="49">
        <f>'[1]Замер I 16.12.20'!BG24</f>
        <v>285</v>
      </c>
      <c r="BH24" s="49"/>
      <c r="BI24" s="49">
        <f>'[1]Замер I 16.12.20'!BI24</f>
        <v>11</v>
      </c>
      <c r="BJ24" s="49">
        <f>'[1]Замер I 16.12.20'!BJ24</f>
        <v>4</v>
      </c>
      <c r="BK24" s="49">
        <f>'[1]Замер I 16.12.20'!BK24</f>
        <v>12</v>
      </c>
      <c r="BL24" s="49">
        <f>'[1]Замер I 16.12.20'!BL24</f>
        <v>0</v>
      </c>
      <c r="BM24" s="49"/>
      <c r="BN24" s="49">
        <f>'[1]Замер I 16.12.20'!BN24</f>
        <v>63</v>
      </c>
      <c r="BO24" s="49">
        <f>'[1]Замер I 16.12.20'!BO24</f>
        <v>59</v>
      </c>
      <c r="BP24" s="49"/>
      <c r="BQ24" s="49">
        <f>'[1]Замер I 16.12.20'!BQ24</f>
        <v>23</v>
      </c>
      <c r="BR24" s="49">
        <f>'[1]Замер I 16.12.20'!BR24</f>
        <v>32</v>
      </c>
      <c r="BS24" s="49">
        <f>'[1]Замер I 16.12.20'!BS24</f>
        <v>12</v>
      </c>
      <c r="BT24" s="49">
        <f>'[1]Замер I 16.12.20'!BT24</f>
        <v>30</v>
      </c>
      <c r="BU24" s="49">
        <f>'[1]Замер I 16.12.20'!BU24</f>
        <v>29</v>
      </c>
      <c r="BV24" s="49">
        <f>'[1]Замер I 16.12.20'!BV24</f>
        <v>165</v>
      </c>
      <c r="BW24" s="49">
        <f>'[1]Замер I 16.12.20'!BW24</f>
        <v>0</v>
      </c>
      <c r="BX24" s="49">
        <f>'[1]Замер I 16.12.20'!BX24</f>
        <v>0</v>
      </c>
      <c r="BY24" s="23"/>
      <c r="BZ24" s="35"/>
      <c r="CA24" s="23"/>
      <c r="CB24" s="23"/>
      <c r="CC24" s="58"/>
      <c r="CE24" s="46"/>
    </row>
    <row r="25" spans="1:85" s="5" customFormat="1">
      <c r="A25" s="20">
        <f t="shared" si="5"/>
        <v>44181</v>
      </c>
      <c r="B25" s="21" t="s">
        <v>52</v>
      </c>
      <c r="C25" s="22"/>
      <c r="D25" s="49">
        <f>'[1]Замер I 16.12.20'!D25</f>
        <v>0</v>
      </c>
      <c r="E25" s="49">
        <f>'[1]Замер I 16.12.20'!E25</f>
        <v>39</v>
      </c>
      <c r="F25" s="49">
        <f>'[1]Замер I 16.12.20'!F25</f>
        <v>61</v>
      </c>
      <c r="G25" s="49">
        <f>'[1]Замер I 16.12.20'!G25</f>
        <v>55</v>
      </c>
      <c r="H25" s="49">
        <f>'[1]Замер I 16.12.20'!H25</f>
        <v>0</v>
      </c>
      <c r="I25" s="49">
        <f>'[1]Замер I 16.12.20'!I25</f>
        <v>0</v>
      </c>
      <c r="J25" s="49">
        <f>'[1]Замер I 16.12.20'!J25</f>
        <v>75</v>
      </c>
      <c r="K25" s="49">
        <f>'[1]Замер I 16.12.20'!K25</f>
        <v>61</v>
      </c>
      <c r="L25" s="49">
        <f>'[1]Замер I 16.12.20'!L25</f>
        <v>795</v>
      </c>
      <c r="M25" s="49">
        <f>'[1]Замер I 16.12.20'!M25</f>
        <v>456</v>
      </c>
      <c r="N25" s="49"/>
      <c r="O25" s="49">
        <f>'[1]Замер I 16.12.20'!O25</f>
        <v>217</v>
      </c>
      <c r="P25" s="49">
        <f>'[1]Замер I 16.12.20'!P25</f>
        <v>67</v>
      </c>
      <c r="Q25" s="49"/>
      <c r="R25" s="49">
        <f>'[1]Замер I 16.12.20'!R25</f>
        <v>0</v>
      </c>
      <c r="S25" s="49">
        <f>'[1]Замер I 16.12.20'!S25</f>
        <v>0</v>
      </c>
      <c r="T25" s="49">
        <f>'[1]Замер I 16.12.20'!T25</f>
        <v>0</v>
      </c>
      <c r="U25" s="49">
        <f>'[1]Замер I 16.12.20'!U25</f>
        <v>0</v>
      </c>
      <c r="V25" s="49">
        <f>'[1]Замер I 16.12.20'!V25</f>
        <v>0</v>
      </c>
      <c r="W25" s="49">
        <f>'[1]Замер I 16.12.20'!W25</f>
        <v>0</v>
      </c>
      <c r="X25" s="49">
        <f>'[1]Замер I 16.12.20'!X25</f>
        <v>0</v>
      </c>
      <c r="Y25" s="49">
        <f>'[1]Замер I 16.12.20'!Y25</f>
        <v>0</v>
      </c>
      <c r="Z25" s="49"/>
      <c r="AA25" s="49">
        <f>'[1]Замер I 16.12.20'!AA25</f>
        <v>134</v>
      </c>
      <c r="AB25" s="49">
        <f>'[1]Замер I 16.12.20'!AB25</f>
        <v>45</v>
      </c>
      <c r="AC25" s="49">
        <f>'[1]Замер I 16.12.20'!AC25</f>
        <v>179</v>
      </c>
      <c r="AD25" s="49">
        <f>'[1]Замер I 16.12.20'!AD25</f>
        <v>81</v>
      </c>
      <c r="AE25" s="49">
        <f>'[1]Замер I 16.12.20'!AE25</f>
        <v>466</v>
      </c>
      <c r="AF25" s="49">
        <f>'[1]Замер I 16.12.20'!AF25</f>
        <v>444</v>
      </c>
      <c r="AG25" s="49">
        <f>'[1]Замер I 16.12.20'!AG25</f>
        <v>0</v>
      </c>
      <c r="AH25" s="49">
        <f>'[1]Замер I 16.12.20'!AH25</f>
        <v>0</v>
      </c>
      <c r="AI25" s="49"/>
      <c r="AJ25" s="49">
        <f>'[1]Замер I 16.12.20'!AJ25</f>
        <v>51</v>
      </c>
      <c r="AK25" s="49">
        <f>'[1]Замер I 16.12.20'!AK25</f>
        <v>78</v>
      </c>
      <c r="AL25" s="49">
        <f>'[1]Замер I 16.12.20'!AL25</f>
        <v>49</v>
      </c>
      <c r="AM25" s="49">
        <f>'[1]Замер I 16.12.20'!AM25</f>
        <v>119</v>
      </c>
      <c r="AN25" s="49">
        <f>'[1]Замер I 16.12.20'!AN25</f>
        <v>53</v>
      </c>
      <c r="AO25" s="49">
        <f>'[1]Замер I 16.12.20'!AO25</f>
        <v>881</v>
      </c>
      <c r="AP25" s="49">
        <f>'[1]Замер I 16.12.20'!AP25</f>
        <v>0</v>
      </c>
      <c r="AQ25" s="49">
        <f>'[1]Замер I 16.12.20'!AQ25</f>
        <v>0</v>
      </c>
      <c r="AR25" s="49"/>
      <c r="AS25" s="49">
        <f>'[1]Замер I 16.12.20'!AS25</f>
        <v>131</v>
      </c>
      <c r="AT25" s="49">
        <f>'[1]Замер I 16.12.20'!AT25</f>
        <v>66</v>
      </c>
      <c r="AU25" s="49"/>
      <c r="AV25" s="49">
        <f>'[1]Замер I 16.12.20'!AV25</f>
        <v>0</v>
      </c>
      <c r="AW25" s="49">
        <f>'[1]Замер I 16.12.20'!AW25</f>
        <v>0</v>
      </c>
      <c r="AX25" s="49">
        <f>'[1]Замер I 16.12.20'!AX25</f>
        <v>91</v>
      </c>
      <c r="AY25" s="49">
        <f>'[1]Замер I 16.12.20'!AY25</f>
        <v>130</v>
      </c>
      <c r="AZ25" s="49">
        <f>'[1]Замер I 16.12.20'!AZ25</f>
        <v>0</v>
      </c>
      <c r="BA25" s="49"/>
      <c r="BB25" s="49">
        <f>'[1]Замер I 16.12.20'!BB25</f>
        <v>44</v>
      </c>
      <c r="BC25" s="49">
        <f>'[1]Замер I 16.12.20'!BC25</f>
        <v>42</v>
      </c>
      <c r="BD25" s="49">
        <f>'[1]Замер I 16.12.20'!BD25</f>
        <v>30</v>
      </c>
      <c r="BE25" s="49">
        <f>'[1]Замер I 16.12.20'!BE25</f>
        <v>95</v>
      </c>
      <c r="BF25" s="49">
        <f>'[1]Замер I 16.12.20'!BF25</f>
        <v>266</v>
      </c>
      <c r="BG25" s="49">
        <f>'[1]Замер I 16.12.20'!BG25</f>
        <v>285</v>
      </c>
      <c r="BH25" s="49"/>
      <c r="BI25" s="49">
        <f>'[1]Замер I 16.12.20'!BI25</f>
        <v>12</v>
      </c>
      <c r="BJ25" s="49">
        <f>'[1]Замер I 16.12.20'!BJ25</f>
        <v>4</v>
      </c>
      <c r="BK25" s="49">
        <f>'[1]Замер I 16.12.20'!BK25</f>
        <v>12</v>
      </c>
      <c r="BL25" s="49">
        <f>'[1]Замер I 16.12.20'!BL25</f>
        <v>0</v>
      </c>
      <c r="BM25" s="49"/>
      <c r="BN25" s="49">
        <f>'[1]Замер I 16.12.20'!BN25</f>
        <v>62</v>
      </c>
      <c r="BO25" s="49">
        <f>'[1]Замер I 16.12.20'!BO25</f>
        <v>59</v>
      </c>
      <c r="BP25" s="49"/>
      <c r="BQ25" s="49">
        <f>'[1]Замер I 16.12.20'!BQ25</f>
        <v>23</v>
      </c>
      <c r="BR25" s="49">
        <f>'[1]Замер I 16.12.20'!BR25</f>
        <v>32</v>
      </c>
      <c r="BS25" s="49">
        <f>'[1]Замер I 16.12.20'!BS25</f>
        <v>12</v>
      </c>
      <c r="BT25" s="49">
        <f>'[1]Замер I 16.12.20'!BT25</f>
        <v>31</v>
      </c>
      <c r="BU25" s="49">
        <f>'[1]Замер I 16.12.20'!BU25</f>
        <v>28</v>
      </c>
      <c r="BV25" s="49">
        <f>'[1]Замер I 16.12.20'!BV25</f>
        <v>164</v>
      </c>
      <c r="BW25" s="49">
        <f>'[1]Замер I 16.12.20'!BW25</f>
        <v>0</v>
      </c>
      <c r="BX25" s="49">
        <f>'[1]Замер I 16.12.20'!BX25</f>
        <v>0</v>
      </c>
      <c r="BY25" s="23"/>
      <c r="BZ25" s="35"/>
      <c r="CA25" s="23"/>
      <c r="CB25" s="23"/>
      <c r="CC25" s="58"/>
      <c r="CE25" s="46"/>
    </row>
    <row r="26" spans="1:85" s="5" customFormat="1">
      <c r="A26" s="20">
        <f t="shared" si="5"/>
        <v>44181</v>
      </c>
      <c r="B26" s="34" t="s">
        <v>53</v>
      </c>
      <c r="C26" s="22"/>
      <c r="D26" s="49">
        <f>'[1]Замер I 16.12.20'!D26</f>
        <v>0</v>
      </c>
      <c r="E26" s="49">
        <f>'[1]Замер I 16.12.20'!E26</f>
        <v>39</v>
      </c>
      <c r="F26" s="49">
        <f>'[1]Замер I 16.12.20'!F26</f>
        <v>61</v>
      </c>
      <c r="G26" s="49">
        <f>'[1]Замер I 16.12.20'!G26</f>
        <v>54</v>
      </c>
      <c r="H26" s="49">
        <f>'[1]Замер I 16.12.20'!H26</f>
        <v>0</v>
      </c>
      <c r="I26" s="49">
        <f>'[1]Замер I 16.12.20'!I26</f>
        <v>0</v>
      </c>
      <c r="J26" s="49">
        <f>'[1]Замер I 16.12.20'!J26</f>
        <v>75</v>
      </c>
      <c r="K26" s="49">
        <f>'[1]Замер I 16.12.20'!K26</f>
        <v>56</v>
      </c>
      <c r="L26" s="49">
        <f>'[1]Замер I 16.12.20'!L26</f>
        <v>796</v>
      </c>
      <c r="M26" s="49">
        <f>'[1]Замер I 16.12.20'!M26</f>
        <v>456</v>
      </c>
      <c r="N26" s="49"/>
      <c r="O26" s="49">
        <f>'[1]Замер I 16.12.20'!O26</f>
        <v>216</v>
      </c>
      <c r="P26" s="49">
        <f>'[1]Замер I 16.12.20'!P26</f>
        <v>65</v>
      </c>
      <c r="Q26" s="49"/>
      <c r="R26" s="49">
        <f>'[1]Замер I 16.12.20'!R26</f>
        <v>0</v>
      </c>
      <c r="S26" s="49">
        <f>'[1]Замер I 16.12.20'!S26</f>
        <v>0</v>
      </c>
      <c r="T26" s="49">
        <f>'[1]Замер I 16.12.20'!T26</f>
        <v>0</v>
      </c>
      <c r="U26" s="49">
        <f>'[1]Замер I 16.12.20'!U26</f>
        <v>0</v>
      </c>
      <c r="V26" s="49">
        <f>'[1]Замер I 16.12.20'!V26</f>
        <v>0</v>
      </c>
      <c r="W26" s="49">
        <f>'[1]Замер I 16.12.20'!W26</f>
        <v>0</v>
      </c>
      <c r="X26" s="49">
        <f>'[1]Замер I 16.12.20'!X26</f>
        <v>0</v>
      </c>
      <c r="Y26" s="49">
        <f>'[1]Замер I 16.12.20'!Y26</f>
        <v>0</v>
      </c>
      <c r="Z26" s="49"/>
      <c r="AA26" s="49">
        <f>'[1]Замер I 16.12.20'!AA26</f>
        <v>135</v>
      </c>
      <c r="AB26" s="49">
        <f>'[1]Замер I 16.12.20'!AB26</f>
        <v>45</v>
      </c>
      <c r="AC26" s="49">
        <f>'[1]Замер I 16.12.20'!AC26</f>
        <v>181</v>
      </c>
      <c r="AD26" s="49">
        <f>'[1]Замер I 16.12.20'!AD26</f>
        <v>81</v>
      </c>
      <c r="AE26" s="49">
        <f>'[1]Замер I 16.12.20'!AE26</f>
        <v>467</v>
      </c>
      <c r="AF26" s="49">
        <f>'[1]Замер I 16.12.20'!AF26</f>
        <v>444</v>
      </c>
      <c r="AG26" s="49">
        <f>'[1]Замер I 16.12.20'!AG26</f>
        <v>0</v>
      </c>
      <c r="AH26" s="49">
        <f>'[1]Замер I 16.12.20'!AH26</f>
        <v>0</v>
      </c>
      <c r="AI26" s="49"/>
      <c r="AJ26" s="49">
        <f>'[1]Замер I 16.12.20'!AJ26</f>
        <v>51</v>
      </c>
      <c r="AK26" s="49">
        <f>'[1]Замер I 16.12.20'!AK26</f>
        <v>77</v>
      </c>
      <c r="AL26" s="49">
        <f>'[1]Замер I 16.12.20'!AL26</f>
        <v>48</v>
      </c>
      <c r="AM26" s="49">
        <f>'[1]Замер I 16.12.20'!AM26</f>
        <v>120</v>
      </c>
      <c r="AN26" s="49">
        <f>'[1]Замер I 16.12.20'!AN26</f>
        <v>54</v>
      </c>
      <c r="AO26" s="49">
        <f>'[1]Замер I 16.12.20'!AO26</f>
        <v>880</v>
      </c>
      <c r="AP26" s="49">
        <f>'[1]Замер I 16.12.20'!AP26</f>
        <v>0</v>
      </c>
      <c r="AQ26" s="49">
        <f>'[1]Замер I 16.12.20'!AQ26</f>
        <v>0</v>
      </c>
      <c r="AR26" s="49"/>
      <c r="AS26" s="49">
        <f>'[1]Замер I 16.12.20'!AS26</f>
        <v>131</v>
      </c>
      <c r="AT26" s="49">
        <f>'[1]Замер I 16.12.20'!AT26</f>
        <v>66</v>
      </c>
      <c r="AU26" s="49"/>
      <c r="AV26" s="49">
        <f>'[1]Замер I 16.12.20'!AV26</f>
        <v>0</v>
      </c>
      <c r="AW26" s="49">
        <f>'[1]Замер I 16.12.20'!AW26</f>
        <v>0</v>
      </c>
      <c r="AX26" s="49">
        <f>'[1]Замер I 16.12.20'!AX26</f>
        <v>93</v>
      </c>
      <c r="AY26" s="49">
        <f>'[1]Замер I 16.12.20'!AY26</f>
        <v>130</v>
      </c>
      <c r="AZ26" s="49">
        <f>'[1]Замер I 16.12.20'!AZ26</f>
        <v>0</v>
      </c>
      <c r="BA26" s="49"/>
      <c r="BB26" s="49">
        <f>'[1]Замер I 16.12.20'!BB26</f>
        <v>43</v>
      </c>
      <c r="BC26" s="49">
        <f>'[1]Замер I 16.12.20'!BC26</f>
        <v>42</v>
      </c>
      <c r="BD26" s="49">
        <f>'[1]Замер I 16.12.20'!BD26</f>
        <v>31</v>
      </c>
      <c r="BE26" s="49">
        <f>'[1]Замер I 16.12.20'!BE26</f>
        <v>95</v>
      </c>
      <c r="BF26" s="49">
        <f>'[1]Замер I 16.12.20'!BF26</f>
        <v>268</v>
      </c>
      <c r="BG26" s="49">
        <f>'[1]Замер I 16.12.20'!BG26</f>
        <v>284</v>
      </c>
      <c r="BH26" s="49"/>
      <c r="BI26" s="49">
        <f>'[1]Замер I 16.12.20'!BI26</f>
        <v>12</v>
      </c>
      <c r="BJ26" s="49">
        <f>'[1]Замер I 16.12.20'!BJ26</f>
        <v>4</v>
      </c>
      <c r="BK26" s="49">
        <f>'[1]Замер I 16.12.20'!BK26</f>
        <v>12</v>
      </c>
      <c r="BL26" s="49">
        <f>'[1]Замер I 16.12.20'!BL26</f>
        <v>0</v>
      </c>
      <c r="BM26" s="49"/>
      <c r="BN26" s="49">
        <f>'[1]Замер I 16.12.20'!BN26</f>
        <v>63</v>
      </c>
      <c r="BO26" s="49">
        <f>'[1]Замер I 16.12.20'!BO26</f>
        <v>59</v>
      </c>
      <c r="BP26" s="49"/>
      <c r="BQ26" s="49">
        <f>'[1]Замер I 16.12.20'!BQ26</f>
        <v>23</v>
      </c>
      <c r="BR26" s="49">
        <f>'[1]Замер I 16.12.20'!BR26</f>
        <v>32</v>
      </c>
      <c r="BS26" s="49">
        <f>'[1]Замер I 16.12.20'!BS26</f>
        <v>12</v>
      </c>
      <c r="BT26" s="49">
        <f>'[1]Замер I 16.12.20'!BT26</f>
        <v>31</v>
      </c>
      <c r="BU26" s="49">
        <f>'[1]Замер I 16.12.20'!BU26</f>
        <v>28</v>
      </c>
      <c r="BV26" s="49">
        <f>'[1]Замер I 16.12.20'!BV26</f>
        <v>165</v>
      </c>
      <c r="BW26" s="49">
        <f>'[1]Замер I 16.12.20'!BW26</f>
        <v>0</v>
      </c>
      <c r="BX26" s="49">
        <f>'[1]Замер I 16.12.20'!BX26</f>
        <v>0</v>
      </c>
      <c r="BY26" s="23"/>
      <c r="BZ26" s="35"/>
      <c r="CA26" s="23"/>
      <c r="CB26" s="23"/>
      <c r="CC26" s="58"/>
      <c r="CE26" s="46"/>
    </row>
    <row r="27" spans="1:85" s="39" customFormat="1">
      <c r="A27" s="20">
        <f t="shared" si="5"/>
        <v>44181</v>
      </c>
      <c r="B27" s="21" t="s">
        <v>54</v>
      </c>
      <c r="C27" s="22"/>
      <c r="D27" s="49">
        <f>'[1]Замер I 16.12.20'!D27</f>
        <v>0</v>
      </c>
      <c r="E27" s="49">
        <f>'[1]Замер I 16.12.20'!E27</f>
        <v>38</v>
      </c>
      <c r="F27" s="49">
        <f>'[1]Замер I 16.12.20'!F27</f>
        <v>60</v>
      </c>
      <c r="G27" s="49">
        <f>'[1]Замер I 16.12.20'!G27</f>
        <v>54</v>
      </c>
      <c r="H27" s="49">
        <f>'[1]Замер I 16.12.20'!H27</f>
        <v>0</v>
      </c>
      <c r="I27" s="49">
        <f>'[1]Замер I 16.12.20'!I27</f>
        <v>0</v>
      </c>
      <c r="J27" s="49">
        <f>'[1]Замер I 16.12.20'!J27</f>
        <v>75</v>
      </c>
      <c r="K27" s="49">
        <f>'[1]Замер I 16.12.20'!K27</f>
        <v>49</v>
      </c>
      <c r="L27" s="49">
        <f>'[1]Замер I 16.12.20'!L27</f>
        <v>796</v>
      </c>
      <c r="M27" s="49">
        <f>'[1]Замер I 16.12.20'!M27</f>
        <v>456</v>
      </c>
      <c r="N27" s="49"/>
      <c r="O27" s="49">
        <f>'[1]Замер I 16.12.20'!O27</f>
        <v>218</v>
      </c>
      <c r="P27" s="49">
        <f>'[1]Замер I 16.12.20'!P27</f>
        <v>64</v>
      </c>
      <c r="Q27" s="49"/>
      <c r="R27" s="49">
        <f>'[1]Замер I 16.12.20'!R27</f>
        <v>0</v>
      </c>
      <c r="S27" s="49">
        <f>'[1]Замер I 16.12.20'!S27</f>
        <v>0</v>
      </c>
      <c r="T27" s="49">
        <f>'[1]Замер I 16.12.20'!T27</f>
        <v>0</v>
      </c>
      <c r="U27" s="49">
        <f>'[1]Замер I 16.12.20'!U27</f>
        <v>0</v>
      </c>
      <c r="V27" s="49">
        <f>'[1]Замер I 16.12.20'!V27</f>
        <v>0</v>
      </c>
      <c r="W27" s="49">
        <f>'[1]Замер I 16.12.20'!W27</f>
        <v>0</v>
      </c>
      <c r="X27" s="49">
        <f>'[1]Замер I 16.12.20'!X27</f>
        <v>0</v>
      </c>
      <c r="Y27" s="49">
        <f>'[1]Замер I 16.12.20'!Y27</f>
        <v>0</v>
      </c>
      <c r="Z27" s="49"/>
      <c r="AA27" s="49">
        <f>'[1]Замер I 16.12.20'!AA27</f>
        <v>133</v>
      </c>
      <c r="AB27" s="49">
        <f>'[1]Замер I 16.12.20'!AB27</f>
        <v>46</v>
      </c>
      <c r="AC27" s="49">
        <f>'[1]Замер I 16.12.20'!AC27</f>
        <v>181</v>
      </c>
      <c r="AD27" s="49">
        <f>'[1]Замер I 16.12.20'!AD27</f>
        <v>80</v>
      </c>
      <c r="AE27" s="49">
        <f>'[1]Замер I 16.12.20'!AE27</f>
        <v>466</v>
      </c>
      <c r="AF27" s="49">
        <f>'[1]Замер I 16.12.20'!AF27</f>
        <v>444</v>
      </c>
      <c r="AG27" s="49">
        <f>'[1]Замер I 16.12.20'!AG27</f>
        <v>0</v>
      </c>
      <c r="AH27" s="49">
        <f>'[1]Замер I 16.12.20'!AH27</f>
        <v>0</v>
      </c>
      <c r="AI27" s="49"/>
      <c r="AJ27" s="49">
        <f>'[1]Замер I 16.12.20'!AJ27</f>
        <v>50</v>
      </c>
      <c r="AK27" s="49">
        <f>'[1]Замер I 16.12.20'!AK27</f>
        <v>79</v>
      </c>
      <c r="AL27" s="49">
        <f>'[1]Замер I 16.12.20'!AL27</f>
        <v>49</v>
      </c>
      <c r="AM27" s="49">
        <f>'[1]Замер I 16.12.20'!AM27</f>
        <v>119</v>
      </c>
      <c r="AN27" s="49">
        <f>'[1]Замер I 16.12.20'!AN27</f>
        <v>56</v>
      </c>
      <c r="AO27" s="49">
        <f>'[1]Замер I 16.12.20'!AO27</f>
        <v>880</v>
      </c>
      <c r="AP27" s="49">
        <f>'[1]Замер I 16.12.20'!AP27</f>
        <v>0</v>
      </c>
      <c r="AQ27" s="49">
        <f>'[1]Замер I 16.12.20'!AQ27</f>
        <v>0</v>
      </c>
      <c r="AR27" s="49"/>
      <c r="AS27" s="49">
        <f>'[1]Замер I 16.12.20'!AS27</f>
        <v>132</v>
      </c>
      <c r="AT27" s="49">
        <f>'[1]Замер I 16.12.20'!AT27</f>
        <v>65</v>
      </c>
      <c r="AU27" s="49"/>
      <c r="AV27" s="49">
        <f>'[1]Замер I 16.12.20'!AV27</f>
        <v>0</v>
      </c>
      <c r="AW27" s="49">
        <f>'[1]Замер I 16.12.20'!AW27</f>
        <v>0</v>
      </c>
      <c r="AX27" s="49">
        <f>'[1]Замер I 16.12.20'!AX27</f>
        <v>93</v>
      </c>
      <c r="AY27" s="49">
        <f>'[1]Замер I 16.12.20'!AY27</f>
        <v>130</v>
      </c>
      <c r="AZ27" s="49">
        <f>'[1]Замер I 16.12.20'!AZ27</f>
        <v>0</v>
      </c>
      <c r="BA27" s="49"/>
      <c r="BB27" s="49">
        <f>'[1]Замер I 16.12.20'!BB27</f>
        <v>43</v>
      </c>
      <c r="BC27" s="49">
        <f>'[1]Замер I 16.12.20'!BC27</f>
        <v>42</v>
      </c>
      <c r="BD27" s="49">
        <f>'[1]Замер I 16.12.20'!BD27</f>
        <v>31</v>
      </c>
      <c r="BE27" s="49">
        <f>'[1]Замер I 16.12.20'!BE27</f>
        <v>95</v>
      </c>
      <c r="BF27" s="49">
        <f>'[1]Замер I 16.12.20'!BF27</f>
        <v>267</v>
      </c>
      <c r="BG27" s="49">
        <f>'[1]Замер I 16.12.20'!BG27</f>
        <v>285</v>
      </c>
      <c r="BH27" s="49"/>
      <c r="BI27" s="49">
        <f>'[1]Замер I 16.12.20'!BI27</f>
        <v>11</v>
      </c>
      <c r="BJ27" s="49">
        <f>'[1]Замер I 16.12.20'!BJ27</f>
        <v>4</v>
      </c>
      <c r="BK27" s="49">
        <f>'[1]Замер I 16.12.20'!BK27</f>
        <v>12</v>
      </c>
      <c r="BL27" s="49">
        <f>'[1]Замер I 16.12.20'!BL27</f>
        <v>0</v>
      </c>
      <c r="BM27" s="49"/>
      <c r="BN27" s="49">
        <f>'[1]Замер I 16.12.20'!BN27</f>
        <v>63</v>
      </c>
      <c r="BO27" s="49">
        <f>'[1]Замер I 16.12.20'!BO27</f>
        <v>59</v>
      </c>
      <c r="BP27" s="49"/>
      <c r="BQ27" s="49">
        <f>'[1]Замер I 16.12.20'!BQ27</f>
        <v>23</v>
      </c>
      <c r="BR27" s="49">
        <f>'[1]Замер I 16.12.20'!BR27</f>
        <v>32</v>
      </c>
      <c r="BS27" s="49">
        <f>'[1]Замер I 16.12.20'!BS27</f>
        <v>12</v>
      </c>
      <c r="BT27" s="49">
        <f>'[1]Замер I 16.12.20'!BT27</f>
        <v>31</v>
      </c>
      <c r="BU27" s="49">
        <f>'[1]Замер I 16.12.20'!BU27</f>
        <v>28</v>
      </c>
      <c r="BV27" s="49">
        <f>'[1]Замер I 16.12.20'!BV27</f>
        <v>164</v>
      </c>
      <c r="BW27" s="49">
        <f>'[1]Замер I 16.12.20'!BW27</f>
        <v>0</v>
      </c>
      <c r="BX27" s="49">
        <f>'[1]Замер I 16.12.20'!BX27</f>
        <v>0</v>
      </c>
      <c r="BY27" s="23"/>
      <c r="BZ27" s="35"/>
      <c r="CA27" s="23"/>
      <c r="CB27" s="23"/>
      <c r="CC27" s="58"/>
      <c r="CD27" s="5"/>
      <c r="CE27" s="46"/>
      <c r="CG27" s="5"/>
    </row>
    <row r="28" spans="1:85" s="5" customFormat="1">
      <c r="A28" s="20">
        <f t="shared" si="5"/>
        <v>44181</v>
      </c>
      <c r="B28" s="21" t="s">
        <v>55</v>
      </c>
      <c r="C28" s="22"/>
      <c r="D28" s="49">
        <f>'[1]Замер I 16.12.20'!D28</f>
        <v>0</v>
      </c>
      <c r="E28" s="49">
        <f>'[1]Замер I 16.12.20'!E28</f>
        <v>39</v>
      </c>
      <c r="F28" s="49">
        <f>'[1]Замер I 16.12.20'!F28</f>
        <v>60</v>
      </c>
      <c r="G28" s="49">
        <f>'[1]Замер I 16.12.20'!G28</f>
        <v>54</v>
      </c>
      <c r="H28" s="49">
        <f>'[1]Замер I 16.12.20'!H28</f>
        <v>0</v>
      </c>
      <c r="I28" s="49">
        <f>'[1]Замер I 16.12.20'!I28</f>
        <v>0</v>
      </c>
      <c r="J28" s="49">
        <f>'[1]Замер I 16.12.20'!J28</f>
        <v>76</v>
      </c>
      <c r="K28" s="49">
        <f>'[1]Замер I 16.12.20'!K28</f>
        <v>43</v>
      </c>
      <c r="L28" s="49">
        <f>'[1]Замер I 16.12.20'!L28</f>
        <v>796</v>
      </c>
      <c r="M28" s="49">
        <f>'[1]Замер I 16.12.20'!M28</f>
        <v>456</v>
      </c>
      <c r="N28" s="49"/>
      <c r="O28" s="49">
        <f>'[1]Замер I 16.12.20'!O28</f>
        <v>217</v>
      </c>
      <c r="P28" s="49">
        <f>'[1]Замер I 16.12.20'!P28</f>
        <v>64</v>
      </c>
      <c r="Q28" s="49"/>
      <c r="R28" s="49">
        <f>'[1]Замер I 16.12.20'!R28</f>
        <v>0</v>
      </c>
      <c r="S28" s="49">
        <f>'[1]Замер I 16.12.20'!S28</f>
        <v>0</v>
      </c>
      <c r="T28" s="49">
        <f>'[1]Замер I 16.12.20'!T28</f>
        <v>0</v>
      </c>
      <c r="U28" s="49">
        <f>'[1]Замер I 16.12.20'!U28</f>
        <v>0</v>
      </c>
      <c r="V28" s="49">
        <f>'[1]Замер I 16.12.20'!V28</f>
        <v>0</v>
      </c>
      <c r="W28" s="49">
        <f>'[1]Замер I 16.12.20'!W28</f>
        <v>0</v>
      </c>
      <c r="X28" s="49">
        <f>'[1]Замер I 16.12.20'!X28</f>
        <v>0</v>
      </c>
      <c r="Y28" s="49">
        <f>'[1]Замер I 16.12.20'!Y28</f>
        <v>0</v>
      </c>
      <c r="Z28" s="49"/>
      <c r="AA28" s="49">
        <f>'[1]Замер I 16.12.20'!AA28</f>
        <v>134</v>
      </c>
      <c r="AB28" s="49">
        <f>'[1]Замер I 16.12.20'!AB28</f>
        <v>46</v>
      </c>
      <c r="AC28" s="49">
        <f>'[1]Замер I 16.12.20'!AC28</f>
        <v>180</v>
      </c>
      <c r="AD28" s="49">
        <f>'[1]Замер I 16.12.20'!AD28</f>
        <v>81</v>
      </c>
      <c r="AE28" s="49">
        <f>'[1]Замер I 16.12.20'!AE28</f>
        <v>466</v>
      </c>
      <c r="AF28" s="49">
        <f>'[1]Замер I 16.12.20'!AF28</f>
        <v>445</v>
      </c>
      <c r="AG28" s="49">
        <f>'[1]Замер I 16.12.20'!AG28</f>
        <v>0</v>
      </c>
      <c r="AH28" s="49">
        <f>'[1]Замер I 16.12.20'!AH28</f>
        <v>0</v>
      </c>
      <c r="AI28" s="49"/>
      <c r="AJ28" s="49">
        <f>'[1]Замер I 16.12.20'!AJ28</f>
        <v>50</v>
      </c>
      <c r="AK28" s="49">
        <f>'[1]Замер I 16.12.20'!AK28</f>
        <v>78</v>
      </c>
      <c r="AL28" s="49">
        <f>'[1]Замер I 16.12.20'!AL28</f>
        <v>49</v>
      </c>
      <c r="AM28" s="49">
        <f>'[1]Замер I 16.12.20'!AM28</f>
        <v>118</v>
      </c>
      <c r="AN28" s="49">
        <f>'[1]Замер I 16.12.20'!AN28</f>
        <v>56</v>
      </c>
      <c r="AO28" s="49">
        <f>'[1]Замер I 16.12.20'!AO28</f>
        <v>880</v>
      </c>
      <c r="AP28" s="49">
        <f>'[1]Замер I 16.12.20'!AP28</f>
        <v>0</v>
      </c>
      <c r="AQ28" s="49">
        <f>'[1]Замер I 16.12.20'!AQ28</f>
        <v>0</v>
      </c>
      <c r="AR28" s="49"/>
      <c r="AS28" s="49">
        <f>'[1]Замер I 16.12.20'!AS28</f>
        <v>132</v>
      </c>
      <c r="AT28" s="49">
        <f>'[1]Замер I 16.12.20'!AT28</f>
        <v>63</v>
      </c>
      <c r="AU28" s="49"/>
      <c r="AV28" s="49">
        <f>'[1]Замер I 16.12.20'!AV28</f>
        <v>0</v>
      </c>
      <c r="AW28" s="49">
        <f>'[1]Замер I 16.12.20'!AW28</f>
        <v>0</v>
      </c>
      <c r="AX28" s="49">
        <f>'[1]Замер I 16.12.20'!AX28</f>
        <v>93</v>
      </c>
      <c r="AY28" s="49">
        <f>'[1]Замер I 16.12.20'!AY28</f>
        <v>130</v>
      </c>
      <c r="AZ28" s="49">
        <f>'[1]Замер I 16.12.20'!AZ28</f>
        <v>0</v>
      </c>
      <c r="BA28" s="49"/>
      <c r="BB28" s="49">
        <f>'[1]Замер I 16.12.20'!BB28</f>
        <v>43</v>
      </c>
      <c r="BC28" s="49">
        <f>'[1]Замер I 16.12.20'!BC28</f>
        <v>43</v>
      </c>
      <c r="BD28" s="49">
        <f>'[1]Замер I 16.12.20'!BD28</f>
        <v>31</v>
      </c>
      <c r="BE28" s="49">
        <f>'[1]Замер I 16.12.20'!BE28</f>
        <v>95</v>
      </c>
      <c r="BF28" s="49">
        <f>'[1]Замер I 16.12.20'!BF28</f>
        <v>267</v>
      </c>
      <c r="BG28" s="49">
        <f>'[1]Замер I 16.12.20'!BG28</f>
        <v>285</v>
      </c>
      <c r="BH28" s="49"/>
      <c r="BI28" s="49">
        <f>'[1]Замер I 16.12.20'!BI28</f>
        <v>11</v>
      </c>
      <c r="BJ28" s="49">
        <f>'[1]Замер I 16.12.20'!BJ28</f>
        <v>4</v>
      </c>
      <c r="BK28" s="49">
        <f>'[1]Замер I 16.12.20'!BK28</f>
        <v>12</v>
      </c>
      <c r="BL28" s="49">
        <f>'[1]Замер I 16.12.20'!BL28</f>
        <v>0</v>
      </c>
      <c r="BM28" s="49"/>
      <c r="BN28" s="49">
        <f>'[1]Замер I 16.12.20'!BN28</f>
        <v>63</v>
      </c>
      <c r="BO28" s="49">
        <f>'[1]Замер I 16.12.20'!BO28</f>
        <v>59</v>
      </c>
      <c r="BP28" s="49"/>
      <c r="BQ28" s="49">
        <f>'[1]Замер I 16.12.20'!BQ28</f>
        <v>23</v>
      </c>
      <c r="BR28" s="49">
        <f>'[1]Замер I 16.12.20'!BR28</f>
        <v>32</v>
      </c>
      <c r="BS28" s="49">
        <f>'[1]Замер I 16.12.20'!BS28</f>
        <v>12</v>
      </c>
      <c r="BT28" s="49">
        <f>'[1]Замер I 16.12.20'!BT28</f>
        <v>32</v>
      </c>
      <c r="BU28" s="49">
        <f>'[1]Замер I 16.12.20'!BU28</f>
        <v>28</v>
      </c>
      <c r="BV28" s="49">
        <f>'[1]Замер I 16.12.20'!BV28</f>
        <v>165</v>
      </c>
      <c r="BW28" s="49">
        <f>'[1]Замер I 16.12.20'!BW28</f>
        <v>0</v>
      </c>
      <c r="BX28" s="49">
        <f>'[1]Замер I 16.12.20'!BX28</f>
        <v>0</v>
      </c>
      <c r="BY28" s="23"/>
      <c r="BZ28" s="35"/>
      <c r="CA28" s="23"/>
      <c r="CB28" s="23"/>
      <c r="CC28" s="58"/>
      <c r="CE28" s="46"/>
    </row>
    <row r="29" spans="1:85" s="5" customFormat="1">
      <c r="A29" s="20">
        <f t="shared" si="5"/>
        <v>44181</v>
      </c>
      <c r="B29" s="21" t="s">
        <v>56</v>
      </c>
      <c r="C29" s="22"/>
      <c r="D29" s="49">
        <f>'[1]Замер I 16.12.20'!D29</f>
        <v>0</v>
      </c>
      <c r="E29" s="49">
        <f>'[1]Замер I 16.12.20'!E29</f>
        <v>39</v>
      </c>
      <c r="F29" s="49">
        <f>'[1]Замер I 16.12.20'!F29</f>
        <v>60</v>
      </c>
      <c r="G29" s="49">
        <f>'[1]Замер I 16.12.20'!G29</f>
        <v>54</v>
      </c>
      <c r="H29" s="49">
        <f>'[1]Замер I 16.12.20'!H29</f>
        <v>0</v>
      </c>
      <c r="I29" s="49">
        <f>'[1]Замер I 16.12.20'!I29</f>
        <v>0</v>
      </c>
      <c r="J29" s="49">
        <f>'[1]Замер I 16.12.20'!J29</f>
        <v>77</v>
      </c>
      <c r="K29" s="49">
        <f>'[1]Замер I 16.12.20'!K29</f>
        <v>43</v>
      </c>
      <c r="L29" s="49">
        <f>'[1]Замер I 16.12.20'!L29</f>
        <v>797</v>
      </c>
      <c r="M29" s="49">
        <f>'[1]Замер I 16.12.20'!M29</f>
        <v>456</v>
      </c>
      <c r="N29" s="49"/>
      <c r="O29" s="49">
        <f>'[1]Замер I 16.12.20'!O29</f>
        <v>218</v>
      </c>
      <c r="P29" s="49">
        <f>'[1]Замер I 16.12.20'!P29</f>
        <v>67</v>
      </c>
      <c r="Q29" s="49"/>
      <c r="R29" s="49">
        <f>'[1]Замер I 16.12.20'!R29</f>
        <v>0</v>
      </c>
      <c r="S29" s="49">
        <f>'[1]Замер I 16.12.20'!S29</f>
        <v>0</v>
      </c>
      <c r="T29" s="49">
        <f>'[1]Замер I 16.12.20'!T29</f>
        <v>0</v>
      </c>
      <c r="U29" s="49">
        <f>'[1]Замер I 16.12.20'!U29</f>
        <v>0</v>
      </c>
      <c r="V29" s="49">
        <f>'[1]Замер I 16.12.20'!V29</f>
        <v>0</v>
      </c>
      <c r="W29" s="49">
        <f>'[1]Замер I 16.12.20'!W29</f>
        <v>0</v>
      </c>
      <c r="X29" s="49">
        <f>'[1]Замер I 16.12.20'!X29</f>
        <v>0</v>
      </c>
      <c r="Y29" s="49">
        <f>'[1]Замер I 16.12.20'!Y29</f>
        <v>0</v>
      </c>
      <c r="Z29" s="49"/>
      <c r="AA29" s="49">
        <f>'[1]Замер I 16.12.20'!AA29</f>
        <v>134</v>
      </c>
      <c r="AB29" s="49">
        <f>'[1]Замер I 16.12.20'!AB29</f>
        <v>46</v>
      </c>
      <c r="AC29" s="49">
        <f>'[1]Замер I 16.12.20'!AC29</f>
        <v>179</v>
      </c>
      <c r="AD29" s="49">
        <f>'[1]Замер I 16.12.20'!AD29</f>
        <v>81</v>
      </c>
      <c r="AE29" s="49">
        <f>'[1]Замер I 16.12.20'!AE29</f>
        <v>466</v>
      </c>
      <c r="AF29" s="49">
        <f>'[1]Замер I 16.12.20'!AF29</f>
        <v>444</v>
      </c>
      <c r="AG29" s="49">
        <f>'[1]Замер I 16.12.20'!AG29</f>
        <v>0</v>
      </c>
      <c r="AH29" s="49">
        <f>'[1]Замер I 16.12.20'!AH29</f>
        <v>0</v>
      </c>
      <c r="AI29" s="49"/>
      <c r="AJ29" s="49">
        <f>'[1]Замер I 16.12.20'!AJ29</f>
        <v>51</v>
      </c>
      <c r="AK29" s="49">
        <f>'[1]Замер I 16.12.20'!AK29</f>
        <v>77</v>
      </c>
      <c r="AL29" s="49">
        <f>'[1]Замер I 16.12.20'!AL29</f>
        <v>49</v>
      </c>
      <c r="AM29" s="49">
        <f>'[1]Замер I 16.12.20'!AM29</f>
        <v>118</v>
      </c>
      <c r="AN29" s="49">
        <f>'[1]Замер I 16.12.20'!AN29</f>
        <v>57</v>
      </c>
      <c r="AO29" s="49">
        <f>'[1]Замер I 16.12.20'!AO29</f>
        <v>880</v>
      </c>
      <c r="AP29" s="49">
        <f>'[1]Замер I 16.12.20'!AP29</f>
        <v>0</v>
      </c>
      <c r="AQ29" s="49">
        <f>'[1]Замер I 16.12.20'!AQ29</f>
        <v>0</v>
      </c>
      <c r="AR29" s="49"/>
      <c r="AS29" s="49">
        <f>'[1]Замер I 16.12.20'!AS29</f>
        <v>131</v>
      </c>
      <c r="AT29" s="49">
        <f>'[1]Замер I 16.12.20'!AT29</f>
        <v>64</v>
      </c>
      <c r="AU29" s="49"/>
      <c r="AV29" s="49">
        <f>'[1]Замер I 16.12.20'!AV29</f>
        <v>0</v>
      </c>
      <c r="AW29" s="49">
        <f>'[1]Замер I 16.12.20'!AW29</f>
        <v>0</v>
      </c>
      <c r="AX29" s="49">
        <f>'[1]Замер I 16.12.20'!AX29</f>
        <v>92</v>
      </c>
      <c r="AY29" s="49">
        <f>'[1]Замер I 16.12.20'!AY29</f>
        <v>130</v>
      </c>
      <c r="AZ29" s="49">
        <f>'[1]Замер I 16.12.20'!AZ29</f>
        <v>0</v>
      </c>
      <c r="BA29" s="49"/>
      <c r="BB29" s="49">
        <f>'[1]Замер I 16.12.20'!BB29</f>
        <v>43</v>
      </c>
      <c r="BC29" s="49">
        <f>'[1]Замер I 16.12.20'!BC29</f>
        <v>42</v>
      </c>
      <c r="BD29" s="49">
        <f>'[1]Замер I 16.12.20'!BD29</f>
        <v>30</v>
      </c>
      <c r="BE29" s="49">
        <f>'[1]Замер I 16.12.20'!BE29</f>
        <v>94</v>
      </c>
      <c r="BF29" s="49">
        <f>'[1]Замер I 16.12.20'!BF29</f>
        <v>267</v>
      </c>
      <c r="BG29" s="49">
        <f>'[1]Замер I 16.12.20'!BG29</f>
        <v>285</v>
      </c>
      <c r="BH29" s="49"/>
      <c r="BI29" s="49">
        <f>'[1]Замер I 16.12.20'!BI29</f>
        <v>11</v>
      </c>
      <c r="BJ29" s="49">
        <f>'[1]Замер I 16.12.20'!BJ29</f>
        <v>4</v>
      </c>
      <c r="BK29" s="49">
        <f>'[1]Замер I 16.12.20'!BK29</f>
        <v>12</v>
      </c>
      <c r="BL29" s="49">
        <f>'[1]Замер I 16.12.20'!BL29</f>
        <v>0</v>
      </c>
      <c r="BM29" s="49"/>
      <c r="BN29" s="49">
        <f>'[1]Замер I 16.12.20'!BN29</f>
        <v>62</v>
      </c>
      <c r="BO29" s="49">
        <f>'[1]Замер I 16.12.20'!BO29</f>
        <v>59</v>
      </c>
      <c r="BP29" s="49"/>
      <c r="BQ29" s="49">
        <f>'[1]Замер I 16.12.20'!BQ29</f>
        <v>23</v>
      </c>
      <c r="BR29" s="49">
        <f>'[1]Замер I 16.12.20'!BR29</f>
        <v>32</v>
      </c>
      <c r="BS29" s="49">
        <f>'[1]Замер I 16.12.20'!BS29</f>
        <v>12</v>
      </c>
      <c r="BT29" s="49">
        <f>'[1]Замер I 16.12.20'!BT29</f>
        <v>32</v>
      </c>
      <c r="BU29" s="49">
        <f>'[1]Замер I 16.12.20'!BU29</f>
        <v>28</v>
      </c>
      <c r="BV29" s="49">
        <f>'[1]Замер I 16.12.20'!BV29</f>
        <v>165</v>
      </c>
      <c r="BW29" s="49">
        <f>'[1]Замер I 16.12.20'!BW29</f>
        <v>0</v>
      </c>
      <c r="BX29" s="49">
        <f>'[1]Замер I 16.12.20'!BX29</f>
        <v>0</v>
      </c>
      <c r="BY29" s="23"/>
      <c r="BZ29" s="35"/>
      <c r="CA29" s="23"/>
      <c r="CB29" s="23"/>
      <c r="CC29" s="58"/>
      <c r="CE29" s="46"/>
    </row>
    <row r="30" spans="1:85" s="5" customFormat="1">
      <c r="A30" s="20">
        <f t="shared" si="5"/>
        <v>44181</v>
      </c>
      <c r="B30" s="34" t="s">
        <v>57</v>
      </c>
      <c r="C30" s="22"/>
      <c r="D30" s="49">
        <f>'[1]Замер I 16.12.20'!D30</f>
        <v>0</v>
      </c>
      <c r="E30" s="49">
        <f>'[1]Замер I 16.12.20'!E30</f>
        <v>39</v>
      </c>
      <c r="F30" s="49">
        <f>'[1]Замер I 16.12.20'!F30</f>
        <v>60</v>
      </c>
      <c r="G30" s="49">
        <f>'[1]Замер I 16.12.20'!G30</f>
        <v>54</v>
      </c>
      <c r="H30" s="49">
        <f>'[1]Замер I 16.12.20'!H30</f>
        <v>0</v>
      </c>
      <c r="I30" s="49">
        <f>'[1]Замер I 16.12.20'!I30</f>
        <v>0</v>
      </c>
      <c r="J30" s="49">
        <f>'[1]Замер I 16.12.20'!J30</f>
        <v>75</v>
      </c>
      <c r="K30" s="49">
        <f>'[1]Замер I 16.12.20'!K30</f>
        <v>40</v>
      </c>
      <c r="L30" s="49">
        <f>'[1]Замер I 16.12.20'!L30</f>
        <v>796</v>
      </c>
      <c r="M30" s="49">
        <f>'[1]Замер I 16.12.20'!M30</f>
        <v>456</v>
      </c>
      <c r="N30" s="49"/>
      <c r="O30" s="49">
        <f>'[1]Замер I 16.12.20'!O30</f>
        <v>215</v>
      </c>
      <c r="P30" s="49">
        <f>'[1]Замер I 16.12.20'!P30</f>
        <v>67</v>
      </c>
      <c r="Q30" s="49"/>
      <c r="R30" s="49">
        <f>'[1]Замер I 16.12.20'!R30</f>
        <v>0</v>
      </c>
      <c r="S30" s="49">
        <f>'[1]Замер I 16.12.20'!S30</f>
        <v>0</v>
      </c>
      <c r="T30" s="49">
        <f>'[1]Замер I 16.12.20'!T30</f>
        <v>0</v>
      </c>
      <c r="U30" s="49">
        <f>'[1]Замер I 16.12.20'!U30</f>
        <v>0</v>
      </c>
      <c r="V30" s="49">
        <f>'[1]Замер I 16.12.20'!V30</f>
        <v>0</v>
      </c>
      <c r="W30" s="49">
        <f>'[1]Замер I 16.12.20'!W30</f>
        <v>0</v>
      </c>
      <c r="X30" s="49">
        <f>'[1]Замер I 16.12.20'!X30</f>
        <v>0</v>
      </c>
      <c r="Y30" s="49">
        <f>'[1]Замер I 16.12.20'!Y30</f>
        <v>0</v>
      </c>
      <c r="Z30" s="49"/>
      <c r="AA30" s="49">
        <f>'[1]Замер I 16.12.20'!AA30</f>
        <v>136</v>
      </c>
      <c r="AB30" s="49">
        <f>'[1]Замер I 16.12.20'!AB30</f>
        <v>46</v>
      </c>
      <c r="AC30" s="49">
        <f>'[1]Замер I 16.12.20'!AC30</f>
        <v>180</v>
      </c>
      <c r="AD30" s="49">
        <f>'[1]Замер I 16.12.20'!AD30</f>
        <v>80</v>
      </c>
      <c r="AE30" s="49">
        <f>'[1]Замер I 16.12.20'!AE30</f>
        <v>466</v>
      </c>
      <c r="AF30" s="49">
        <f>'[1]Замер I 16.12.20'!AF30</f>
        <v>445</v>
      </c>
      <c r="AG30" s="49">
        <f>'[1]Замер I 16.12.20'!AG30</f>
        <v>0</v>
      </c>
      <c r="AH30" s="49">
        <f>'[1]Замер I 16.12.20'!AH30</f>
        <v>0</v>
      </c>
      <c r="AI30" s="49"/>
      <c r="AJ30" s="49">
        <f>'[1]Замер I 16.12.20'!AJ30</f>
        <v>50</v>
      </c>
      <c r="AK30" s="49">
        <f>'[1]Замер I 16.12.20'!AK30</f>
        <v>78</v>
      </c>
      <c r="AL30" s="49">
        <f>'[1]Замер I 16.12.20'!AL30</f>
        <v>48</v>
      </c>
      <c r="AM30" s="49">
        <f>'[1]Замер I 16.12.20'!AM30</f>
        <v>118</v>
      </c>
      <c r="AN30" s="49">
        <f>'[1]Замер I 16.12.20'!AN30</f>
        <v>56</v>
      </c>
      <c r="AO30" s="49">
        <f>'[1]Замер I 16.12.20'!AO30</f>
        <v>879</v>
      </c>
      <c r="AP30" s="49">
        <f>'[1]Замер I 16.12.20'!AP30</f>
        <v>0</v>
      </c>
      <c r="AQ30" s="49">
        <f>'[1]Замер I 16.12.20'!AQ30</f>
        <v>0</v>
      </c>
      <c r="AR30" s="49"/>
      <c r="AS30" s="49">
        <f>'[1]Замер I 16.12.20'!AS30</f>
        <v>132</v>
      </c>
      <c r="AT30" s="49">
        <f>'[1]Замер I 16.12.20'!AT30</f>
        <v>63</v>
      </c>
      <c r="AU30" s="49"/>
      <c r="AV30" s="49">
        <f>'[1]Замер I 16.12.20'!AV30</f>
        <v>0</v>
      </c>
      <c r="AW30" s="49">
        <f>'[1]Замер I 16.12.20'!AW30</f>
        <v>0</v>
      </c>
      <c r="AX30" s="49">
        <f>'[1]Замер I 16.12.20'!AX30</f>
        <v>93</v>
      </c>
      <c r="AY30" s="49">
        <f>'[1]Замер I 16.12.20'!AY30</f>
        <v>130</v>
      </c>
      <c r="AZ30" s="49">
        <f>'[1]Замер I 16.12.20'!AZ30</f>
        <v>0</v>
      </c>
      <c r="BA30" s="49"/>
      <c r="BB30" s="49">
        <f>'[1]Замер I 16.12.20'!BB30</f>
        <v>43</v>
      </c>
      <c r="BC30" s="49">
        <f>'[1]Замер I 16.12.20'!BC30</f>
        <v>42</v>
      </c>
      <c r="BD30" s="49">
        <f>'[1]Замер I 16.12.20'!BD30</f>
        <v>31</v>
      </c>
      <c r="BE30" s="49">
        <f>'[1]Замер I 16.12.20'!BE30</f>
        <v>94</v>
      </c>
      <c r="BF30" s="49">
        <f>'[1]Замер I 16.12.20'!BF30</f>
        <v>266</v>
      </c>
      <c r="BG30" s="49">
        <f>'[1]Замер I 16.12.20'!BG30</f>
        <v>285</v>
      </c>
      <c r="BH30" s="49"/>
      <c r="BI30" s="49">
        <f>'[1]Замер I 16.12.20'!BI30</f>
        <v>11</v>
      </c>
      <c r="BJ30" s="49">
        <f>'[1]Замер I 16.12.20'!BJ30</f>
        <v>4</v>
      </c>
      <c r="BK30" s="49">
        <f>'[1]Замер I 16.12.20'!BK30</f>
        <v>12</v>
      </c>
      <c r="BL30" s="49">
        <f>'[1]Замер I 16.12.20'!BL30</f>
        <v>0</v>
      </c>
      <c r="BM30" s="49"/>
      <c r="BN30" s="49">
        <f>'[1]Замер I 16.12.20'!BN30</f>
        <v>62</v>
      </c>
      <c r="BO30" s="49">
        <f>'[1]Замер I 16.12.20'!BO30</f>
        <v>59</v>
      </c>
      <c r="BP30" s="49"/>
      <c r="BQ30" s="49">
        <f>'[1]Замер I 16.12.20'!BQ30</f>
        <v>23</v>
      </c>
      <c r="BR30" s="49">
        <f>'[1]Замер I 16.12.20'!BR30</f>
        <v>31</v>
      </c>
      <c r="BS30" s="49">
        <f>'[1]Замер I 16.12.20'!BS30</f>
        <v>12</v>
      </c>
      <c r="BT30" s="49">
        <f>'[1]Замер I 16.12.20'!BT30</f>
        <v>31</v>
      </c>
      <c r="BU30" s="49">
        <f>'[1]Замер I 16.12.20'!BU30</f>
        <v>28</v>
      </c>
      <c r="BV30" s="49">
        <f>'[1]Замер I 16.12.20'!BV30</f>
        <v>164</v>
      </c>
      <c r="BW30" s="49">
        <f>'[1]Замер I 16.12.20'!BW30</f>
        <v>0</v>
      </c>
      <c r="BX30" s="49">
        <f>'[1]Замер I 16.12.20'!BX30</f>
        <v>0</v>
      </c>
      <c r="BY30" s="23"/>
      <c r="BZ30" s="35"/>
      <c r="CA30" s="23"/>
      <c r="CB30" s="23"/>
      <c r="CC30" s="58"/>
      <c r="CE30" s="46"/>
    </row>
    <row r="31" spans="1:85" s="5" customFormat="1">
      <c r="A31" s="20">
        <f t="shared" si="5"/>
        <v>44181</v>
      </c>
      <c r="B31" s="21" t="s">
        <v>58</v>
      </c>
      <c r="C31" s="22"/>
      <c r="D31" s="49">
        <f>'[1]Замер I 16.12.20'!D31</f>
        <v>0</v>
      </c>
      <c r="E31" s="49">
        <f>'[1]Замер I 16.12.20'!E31</f>
        <v>39</v>
      </c>
      <c r="F31" s="49">
        <f>'[1]Замер I 16.12.20'!F31</f>
        <v>60</v>
      </c>
      <c r="G31" s="49">
        <f>'[1]Замер I 16.12.20'!G31</f>
        <v>55</v>
      </c>
      <c r="H31" s="49">
        <f>'[1]Замер I 16.12.20'!H31</f>
        <v>0</v>
      </c>
      <c r="I31" s="49">
        <f>'[1]Замер I 16.12.20'!I31</f>
        <v>0</v>
      </c>
      <c r="J31" s="49">
        <f>'[1]Замер I 16.12.20'!J31</f>
        <v>75</v>
      </c>
      <c r="K31" s="49">
        <f>'[1]Замер I 16.12.20'!K31</f>
        <v>43</v>
      </c>
      <c r="L31" s="49">
        <f>'[1]Замер I 16.12.20'!L31</f>
        <v>795</v>
      </c>
      <c r="M31" s="49">
        <f>'[1]Замер I 16.12.20'!M31</f>
        <v>448</v>
      </c>
      <c r="N31" s="49"/>
      <c r="O31" s="49">
        <f>'[1]Замер I 16.12.20'!O31</f>
        <v>215</v>
      </c>
      <c r="P31" s="49">
        <f>'[1]Замер I 16.12.20'!P31</f>
        <v>67</v>
      </c>
      <c r="Q31" s="49"/>
      <c r="R31" s="49">
        <f>'[1]Замер I 16.12.20'!R31</f>
        <v>0</v>
      </c>
      <c r="S31" s="49">
        <f>'[1]Замер I 16.12.20'!S31</f>
        <v>0</v>
      </c>
      <c r="T31" s="49">
        <f>'[1]Замер I 16.12.20'!T31</f>
        <v>0</v>
      </c>
      <c r="U31" s="49">
        <f>'[1]Замер I 16.12.20'!U31</f>
        <v>0</v>
      </c>
      <c r="V31" s="49">
        <f>'[1]Замер I 16.12.20'!V31</f>
        <v>0</v>
      </c>
      <c r="W31" s="49">
        <f>'[1]Замер I 16.12.20'!W31</f>
        <v>0</v>
      </c>
      <c r="X31" s="49">
        <f>'[1]Замер I 16.12.20'!X31</f>
        <v>0</v>
      </c>
      <c r="Y31" s="49">
        <f>'[1]Замер I 16.12.20'!Y31</f>
        <v>0</v>
      </c>
      <c r="Z31" s="49"/>
      <c r="AA31" s="49">
        <f>'[1]Замер I 16.12.20'!AA31</f>
        <v>134</v>
      </c>
      <c r="AB31" s="49">
        <f>'[1]Замер I 16.12.20'!AB31</f>
        <v>45</v>
      </c>
      <c r="AC31" s="49">
        <f>'[1]Замер I 16.12.20'!AC31</f>
        <v>178</v>
      </c>
      <c r="AD31" s="49">
        <f>'[1]Замер I 16.12.20'!AD31</f>
        <v>80</v>
      </c>
      <c r="AE31" s="49">
        <f>'[1]Замер I 16.12.20'!AE31</f>
        <v>466</v>
      </c>
      <c r="AF31" s="49">
        <f>'[1]Замер I 16.12.20'!AF31</f>
        <v>445</v>
      </c>
      <c r="AG31" s="49">
        <f>'[1]Замер I 16.12.20'!AG31</f>
        <v>0</v>
      </c>
      <c r="AH31" s="49">
        <f>'[1]Замер I 16.12.20'!AH31</f>
        <v>0</v>
      </c>
      <c r="AI31" s="49"/>
      <c r="AJ31" s="49">
        <f>'[1]Замер I 16.12.20'!AJ31</f>
        <v>49</v>
      </c>
      <c r="AK31" s="49">
        <f>'[1]Замер I 16.12.20'!AK31</f>
        <v>77</v>
      </c>
      <c r="AL31" s="49">
        <f>'[1]Замер I 16.12.20'!AL31</f>
        <v>49</v>
      </c>
      <c r="AM31" s="49">
        <f>'[1]Замер I 16.12.20'!AM31</f>
        <v>119</v>
      </c>
      <c r="AN31" s="49">
        <f>'[1]Замер I 16.12.20'!AN31</f>
        <v>56</v>
      </c>
      <c r="AO31" s="49">
        <f>'[1]Замер I 16.12.20'!AO31</f>
        <v>878</v>
      </c>
      <c r="AP31" s="49">
        <f>'[1]Замер I 16.12.20'!AP31</f>
        <v>0</v>
      </c>
      <c r="AQ31" s="49">
        <f>'[1]Замер I 16.12.20'!AQ31</f>
        <v>0</v>
      </c>
      <c r="AR31" s="49"/>
      <c r="AS31" s="49">
        <f>'[1]Замер I 16.12.20'!AS31</f>
        <v>133</v>
      </c>
      <c r="AT31" s="49">
        <f>'[1]Замер I 16.12.20'!AT31</f>
        <v>64</v>
      </c>
      <c r="AU31" s="49"/>
      <c r="AV31" s="49">
        <f>'[1]Замер I 16.12.20'!AV31</f>
        <v>0</v>
      </c>
      <c r="AW31" s="49">
        <f>'[1]Замер I 16.12.20'!AW31</f>
        <v>0</v>
      </c>
      <c r="AX31" s="49">
        <f>'[1]Замер I 16.12.20'!AX31</f>
        <v>92</v>
      </c>
      <c r="AY31" s="49">
        <f>'[1]Замер I 16.12.20'!AY31</f>
        <v>130</v>
      </c>
      <c r="AZ31" s="49">
        <f>'[1]Замер I 16.12.20'!AZ31</f>
        <v>0</v>
      </c>
      <c r="BA31" s="49"/>
      <c r="BB31" s="49">
        <f>'[1]Замер I 16.12.20'!BB31</f>
        <v>42</v>
      </c>
      <c r="BC31" s="49">
        <f>'[1]Замер I 16.12.20'!BC31</f>
        <v>43</v>
      </c>
      <c r="BD31" s="49">
        <f>'[1]Замер I 16.12.20'!BD31</f>
        <v>31</v>
      </c>
      <c r="BE31" s="49">
        <f>'[1]Замер I 16.12.20'!BE31</f>
        <v>95</v>
      </c>
      <c r="BF31" s="49">
        <f>'[1]Замер I 16.12.20'!BF31</f>
        <v>265</v>
      </c>
      <c r="BG31" s="49">
        <f>'[1]Замер I 16.12.20'!BG31</f>
        <v>284</v>
      </c>
      <c r="BH31" s="49"/>
      <c r="BI31" s="49">
        <f>'[1]Замер I 16.12.20'!BI31</f>
        <v>11</v>
      </c>
      <c r="BJ31" s="49">
        <f>'[1]Замер I 16.12.20'!BJ31</f>
        <v>4</v>
      </c>
      <c r="BK31" s="49">
        <f>'[1]Замер I 16.12.20'!BK31</f>
        <v>12</v>
      </c>
      <c r="BL31" s="49">
        <f>'[1]Замер I 16.12.20'!BL31</f>
        <v>0</v>
      </c>
      <c r="BM31" s="49"/>
      <c r="BN31" s="49">
        <f>'[1]Замер I 16.12.20'!BN31</f>
        <v>62</v>
      </c>
      <c r="BO31" s="49">
        <f>'[1]Замер I 16.12.20'!BO31</f>
        <v>59</v>
      </c>
      <c r="BP31" s="49"/>
      <c r="BQ31" s="49">
        <f>'[1]Замер I 16.12.20'!BQ31</f>
        <v>23</v>
      </c>
      <c r="BR31" s="49">
        <f>'[1]Замер I 16.12.20'!BR31</f>
        <v>31</v>
      </c>
      <c r="BS31" s="49">
        <f>'[1]Замер I 16.12.20'!BS31</f>
        <v>12</v>
      </c>
      <c r="BT31" s="49">
        <f>'[1]Замер I 16.12.20'!BT31</f>
        <v>31</v>
      </c>
      <c r="BU31" s="49">
        <f>'[1]Замер I 16.12.20'!BU31</f>
        <v>28</v>
      </c>
      <c r="BV31" s="49">
        <f>'[1]Замер I 16.12.20'!BV31</f>
        <v>165</v>
      </c>
      <c r="BW31" s="49">
        <f>'[1]Замер I 16.12.20'!BW31</f>
        <v>0</v>
      </c>
      <c r="BX31" s="49">
        <f>'[1]Замер I 16.12.20'!BX31</f>
        <v>0</v>
      </c>
      <c r="BY31" s="23"/>
      <c r="BZ31" s="35"/>
      <c r="CA31" s="23"/>
      <c r="CB31" s="23"/>
      <c r="CC31" s="58"/>
      <c r="CE31" s="46"/>
    </row>
    <row r="32" spans="1:85" s="5" customFormat="1">
      <c r="A32" s="20">
        <f t="shared" si="5"/>
        <v>44181</v>
      </c>
      <c r="B32" s="21" t="s">
        <v>59</v>
      </c>
      <c r="C32" s="22"/>
      <c r="D32" s="49">
        <f>'[1]Замер I 16.12.20'!D32</f>
        <v>0</v>
      </c>
      <c r="E32" s="49">
        <f>'[1]Замер I 16.12.20'!E32</f>
        <v>39</v>
      </c>
      <c r="F32" s="49">
        <f>'[1]Замер I 16.12.20'!F32</f>
        <v>60</v>
      </c>
      <c r="G32" s="49">
        <f>'[1]Замер I 16.12.20'!G32</f>
        <v>55</v>
      </c>
      <c r="H32" s="49">
        <f>'[1]Замер I 16.12.20'!H32</f>
        <v>0</v>
      </c>
      <c r="I32" s="49">
        <f>'[1]Замер I 16.12.20'!I32</f>
        <v>0</v>
      </c>
      <c r="J32" s="49">
        <f>'[1]Замер I 16.12.20'!J32</f>
        <v>75</v>
      </c>
      <c r="K32" s="49">
        <f>'[1]Замер I 16.12.20'!K32</f>
        <v>45</v>
      </c>
      <c r="L32" s="49">
        <f>'[1]Замер I 16.12.20'!L32</f>
        <v>795</v>
      </c>
      <c r="M32" s="49">
        <f>'[1]Замер I 16.12.20'!M32</f>
        <v>456</v>
      </c>
      <c r="N32" s="49"/>
      <c r="O32" s="49">
        <f>'[1]Замер I 16.12.20'!O32</f>
        <v>216</v>
      </c>
      <c r="P32" s="49">
        <f>'[1]Замер I 16.12.20'!P32</f>
        <v>66</v>
      </c>
      <c r="Q32" s="49"/>
      <c r="R32" s="49">
        <f>'[1]Замер I 16.12.20'!R32</f>
        <v>0</v>
      </c>
      <c r="S32" s="49">
        <f>'[1]Замер I 16.12.20'!S32</f>
        <v>0</v>
      </c>
      <c r="T32" s="49">
        <f>'[1]Замер I 16.12.20'!T32</f>
        <v>0</v>
      </c>
      <c r="U32" s="49">
        <f>'[1]Замер I 16.12.20'!U32</f>
        <v>0</v>
      </c>
      <c r="V32" s="49">
        <f>'[1]Замер I 16.12.20'!V32</f>
        <v>0</v>
      </c>
      <c r="W32" s="49">
        <f>'[1]Замер I 16.12.20'!W32</f>
        <v>0</v>
      </c>
      <c r="X32" s="49">
        <f>'[1]Замер I 16.12.20'!X32</f>
        <v>0</v>
      </c>
      <c r="Y32" s="49">
        <f>'[1]Замер I 16.12.20'!Y32</f>
        <v>0</v>
      </c>
      <c r="Z32" s="49"/>
      <c r="AA32" s="49">
        <f>'[1]Замер I 16.12.20'!AA32</f>
        <v>134</v>
      </c>
      <c r="AB32" s="49">
        <f>'[1]Замер I 16.12.20'!AB32</f>
        <v>45</v>
      </c>
      <c r="AC32" s="49">
        <f>'[1]Замер I 16.12.20'!AC32</f>
        <v>178</v>
      </c>
      <c r="AD32" s="49">
        <f>'[1]Замер I 16.12.20'!AD32</f>
        <v>80</v>
      </c>
      <c r="AE32" s="49">
        <f>'[1]Замер I 16.12.20'!AE32</f>
        <v>466</v>
      </c>
      <c r="AF32" s="49">
        <f>'[1]Замер I 16.12.20'!AF32</f>
        <v>445</v>
      </c>
      <c r="AG32" s="49">
        <f>'[1]Замер I 16.12.20'!AG32</f>
        <v>0</v>
      </c>
      <c r="AH32" s="49">
        <f>'[1]Замер I 16.12.20'!AH32</f>
        <v>0</v>
      </c>
      <c r="AI32" s="49"/>
      <c r="AJ32" s="49">
        <f>'[1]Замер I 16.12.20'!AJ32</f>
        <v>49</v>
      </c>
      <c r="AK32" s="49">
        <f>'[1]Замер I 16.12.20'!AK32</f>
        <v>78</v>
      </c>
      <c r="AL32" s="49">
        <f>'[1]Замер I 16.12.20'!AL32</f>
        <v>49</v>
      </c>
      <c r="AM32" s="49">
        <f>'[1]Замер I 16.12.20'!AM32</f>
        <v>117</v>
      </c>
      <c r="AN32" s="49">
        <f>'[1]Замер I 16.12.20'!AN32</f>
        <v>53</v>
      </c>
      <c r="AO32" s="49">
        <f>'[1]Замер I 16.12.20'!AO32</f>
        <v>878</v>
      </c>
      <c r="AP32" s="49">
        <f>'[1]Замер I 16.12.20'!AP32</f>
        <v>0</v>
      </c>
      <c r="AQ32" s="49">
        <f>'[1]Замер I 16.12.20'!AQ32</f>
        <v>0</v>
      </c>
      <c r="AR32" s="49"/>
      <c r="AS32" s="49">
        <f>'[1]Замер I 16.12.20'!AS32</f>
        <v>134</v>
      </c>
      <c r="AT32" s="49">
        <f>'[1]Замер I 16.12.20'!AT32</f>
        <v>64</v>
      </c>
      <c r="AU32" s="49"/>
      <c r="AV32" s="49">
        <f>'[1]Замер I 16.12.20'!AV32</f>
        <v>0</v>
      </c>
      <c r="AW32" s="49">
        <f>'[1]Замер I 16.12.20'!AW32</f>
        <v>0</v>
      </c>
      <c r="AX32" s="49">
        <f>'[1]Замер I 16.12.20'!AX32</f>
        <v>92</v>
      </c>
      <c r="AY32" s="49">
        <f>'[1]Замер I 16.12.20'!AY32</f>
        <v>129</v>
      </c>
      <c r="AZ32" s="49">
        <f>'[1]Замер I 16.12.20'!AZ32</f>
        <v>0</v>
      </c>
      <c r="BA32" s="49"/>
      <c r="BB32" s="49">
        <f>'[1]Замер I 16.12.20'!BB32</f>
        <v>43</v>
      </c>
      <c r="BC32" s="49">
        <f>'[1]Замер I 16.12.20'!BC32</f>
        <v>42</v>
      </c>
      <c r="BD32" s="49">
        <f>'[1]Замер I 16.12.20'!BD32</f>
        <v>31</v>
      </c>
      <c r="BE32" s="49">
        <f>'[1]Замер I 16.12.20'!BE32</f>
        <v>94</v>
      </c>
      <c r="BF32" s="49">
        <f>'[1]Замер I 16.12.20'!BF32</f>
        <v>265</v>
      </c>
      <c r="BG32" s="49">
        <f>'[1]Замер I 16.12.20'!BG32</f>
        <v>284</v>
      </c>
      <c r="BH32" s="49"/>
      <c r="BI32" s="49">
        <f>'[1]Замер I 16.12.20'!BI32</f>
        <v>11</v>
      </c>
      <c r="BJ32" s="49">
        <f>'[1]Замер I 16.12.20'!BJ32</f>
        <v>4</v>
      </c>
      <c r="BK32" s="49">
        <f>'[1]Замер I 16.12.20'!BK32</f>
        <v>12</v>
      </c>
      <c r="BL32" s="49">
        <f>'[1]Замер I 16.12.20'!BL32</f>
        <v>0</v>
      </c>
      <c r="BM32" s="49"/>
      <c r="BN32" s="49">
        <f>'[1]Замер I 16.12.20'!BN32</f>
        <v>62</v>
      </c>
      <c r="BO32" s="49">
        <f>'[1]Замер I 16.12.20'!BO32</f>
        <v>59</v>
      </c>
      <c r="BP32" s="49"/>
      <c r="BQ32" s="49">
        <f>'[1]Замер I 16.12.20'!BQ32</f>
        <v>23</v>
      </c>
      <c r="BR32" s="49">
        <f>'[1]Замер I 16.12.20'!BR32</f>
        <v>31</v>
      </c>
      <c r="BS32" s="49">
        <f>'[1]Замер I 16.12.20'!BS32</f>
        <v>12</v>
      </c>
      <c r="BT32" s="49">
        <f>'[1]Замер I 16.12.20'!BT32</f>
        <v>32</v>
      </c>
      <c r="BU32" s="49">
        <f>'[1]Замер I 16.12.20'!BU32</f>
        <v>28</v>
      </c>
      <c r="BV32" s="49">
        <f>'[1]Замер I 16.12.20'!BV32</f>
        <v>165</v>
      </c>
      <c r="BW32" s="49">
        <f>'[1]Замер I 16.12.20'!BW32</f>
        <v>0</v>
      </c>
      <c r="BX32" s="49">
        <f>'[1]Замер I 16.12.20'!BX32</f>
        <v>0</v>
      </c>
      <c r="BY32" s="23"/>
      <c r="BZ32" s="35"/>
      <c r="CA32" s="23"/>
      <c r="CB32" s="23"/>
      <c r="CC32" s="58"/>
      <c r="CE32" s="46"/>
    </row>
    <row r="33" spans="1:83" s="5" customFormat="1">
      <c r="A33" s="20">
        <f t="shared" si="5"/>
        <v>44181</v>
      </c>
      <c r="B33" s="21" t="s">
        <v>60</v>
      </c>
      <c r="C33" s="22"/>
      <c r="D33" s="49">
        <f>'[1]Замер I 16.12.20'!D33</f>
        <v>0</v>
      </c>
      <c r="E33" s="49">
        <f>'[1]Замер I 16.12.20'!E33</f>
        <v>38</v>
      </c>
      <c r="F33" s="49">
        <f>'[1]Замер I 16.12.20'!F33</f>
        <v>60</v>
      </c>
      <c r="G33" s="49">
        <f>'[1]Замер I 16.12.20'!G33</f>
        <v>54</v>
      </c>
      <c r="H33" s="49">
        <f>'[1]Замер I 16.12.20'!H33</f>
        <v>0</v>
      </c>
      <c r="I33" s="49">
        <f>'[1]Замер I 16.12.20'!I33</f>
        <v>0</v>
      </c>
      <c r="J33" s="49">
        <f>'[1]Замер I 16.12.20'!J33</f>
        <v>74</v>
      </c>
      <c r="K33" s="49">
        <f>'[1]Замер I 16.12.20'!K33</f>
        <v>43</v>
      </c>
      <c r="L33" s="49">
        <f>'[1]Замер I 16.12.20'!L33</f>
        <v>795</v>
      </c>
      <c r="M33" s="49">
        <f>'[1]Замер I 16.12.20'!M33</f>
        <v>455</v>
      </c>
      <c r="N33" s="49"/>
      <c r="O33" s="49">
        <f>'[1]Замер I 16.12.20'!O33</f>
        <v>215</v>
      </c>
      <c r="P33" s="49">
        <f>'[1]Замер I 16.12.20'!P33</f>
        <v>66</v>
      </c>
      <c r="Q33" s="49"/>
      <c r="R33" s="49">
        <f>'[1]Замер I 16.12.20'!R33</f>
        <v>0</v>
      </c>
      <c r="S33" s="49">
        <f>'[1]Замер I 16.12.20'!S33</f>
        <v>0</v>
      </c>
      <c r="T33" s="49">
        <f>'[1]Замер I 16.12.20'!T33</f>
        <v>0</v>
      </c>
      <c r="U33" s="49">
        <f>'[1]Замер I 16.12.20'!U33</f>
        <v>0</v>
      </c>
      <c r="V33" s="49">
        <f>'[1]Замер I 16.12.20'!V33</f>
        <v>0</v>
      </c>
      <c r="W33" s="49">
        <f>'[1]Замер I 16.12.20'!W33</f>
        <v>0</v>
      </c>
      <c r="X33" s="49">
        <f>'[1]Замер I 16.12.20'!X33</f>
        <v>0</v>
      </c>
      <c r="Y33" s="49">
        <f>'[1]Замер I 16.12.20'!Y33</f>
        <v>0</v>
      </c>
      <c r="Z33" s="49"/>
      <c r="AA33" s="49">
        <f>'[1]Замер I 16.12.20'!AA33</f>
        <v>136</v>
      </c>
      <c r="AB33" s="49">
        <f>'[1]Замер I 16.12.20'!AB33</f>
        <v>45</v>
      </c>
      <c r="AC33" s="49">
        <f>'[1]Замер I 16.12.20'!AC33</f>
        <v>180</v>
      </c>
      <c r="AD33" s="49">
        <f>'[1]Замер I 16.12.20'!AD33</f>
        <v>80</v>
      </c>
      <c r="AE33" s="49">
        <f>'[1]Замер I 16.12.20'!AE33</f>
        <v>465</v>
      </c>
      <c r="AF33" s="49">
        <f>'[1]Замер I 16.12.20'!AF33</f>
        <v>445</v>
      </c>
      <c r="AG33" s="49">
        <f>'[1]Замер I 16.12.20'!AG33</f>
        <v>0</v>
      </c>
      <c r="AH33" s="49">
        <f>'[1]Замер I 16.12.20'!AH33</f>
        <v>0</v>
      </c>
      <c r="AI33" s="49"/>
      <c r="AJ33" s="49">
        <f>'[1]Замер I 16.12.20'!AJ33</f>
        <v>49</v>
      </c>
      <c r="AK33" s="49">
        <f>'[1]Замер I 16.12.20'!AK33</f>
        <v>76</v>
      </c>
      <c r="AL33" s="49">
        <f>'[1]Замер I 16.12.20'!AL33</f>
        <v>49</v>
      </c>
      <c r="AM33" s="49">
        <f>'[1]Замер I 16.12.20'!AM33</f>
        <v>117</v>
      </c>
      <c r="AN33" s="49">
        <f>'[1]Замер I 16.12.20'!AN33</f>
        <v>54</v>
      </c>
      <c r="AO33" s="49">
        <f>'[1]Замер I 16.12.20'!AO33</f>
        <v>877</v>
      </c>
      <c r="AP33" s="49">
        <f>'[1]Замер I 16.12.20'!AP33</f>
        <v>0</v>
      </c>
      <c r="AQ33" s="49">
        <f>'[1]Замер I 16.12.20'!AQ33</f>
        <v>0</v>
      </c>
      <c r="AR33" s="49"/>
      <c r="AS33" s="49">
        <f>'[1]Замер I 16.12.20'!AS33</f>
        <v>132</v>
      </c>
      <c r="AT33" s="49">
        <f>'[1]Замер I 16.12.20'!AT33</f>
        <v>64</v>
      </c>
      <c r="AU33" s="49"/>
      <c r="AV33" s="49">
        <f>'[1]Замер I 16.12.20'!AV33</f>
        <v>0</v>
      </c>
      <c r="AW33" s="49">
        <f>'[1]Замер I 16.12.20'!AW33</f>
        <v>0</v>
      </c>
      <c r="AX33" s="49">
        <f>'[1]Замер I 16.12.20'!AX33</f>
        <v>92</v>
      </c>
      <c r="AY33" s="49">
        <f>'[1]Замер I 16.12.20'!AY33</f>
        <v>129</v>
      </c>
      <c r="AZ33" s="49">
        <f>'[1]Замер I 16.12.20'!AZ33</f>
        <v>0</v>
      </c>
      <c r="BA33" s="49"/>
      <c r="BB33" s="49">
        <f>'[1]Замер I 16.12.20'!BB33</f>
        <v>43</v>
      </c>
      <c r="BC33" s="49">
        <f>'[1]Замер I 16.12.20'!BC33</f>
        <v>42</v>
      </c>
      <c r="BD33" s="49">
        <f>'[1]Замер I 16.12.20'!BD33</f>
        <v>31</v>
      </c>
      <c r="BE33" s="49">
        <f>'[1]Замер I 16.12.20'!BE33</f>
        <v>94</v>
      </c>
      <c r="BF33" s="49">
        <f>'[1]Замер I 16.12.20'!BF33</f>
        <v>266</v>
      </c>
      <c r="BG33" s="49">
        <f>'[1]Замер I 16.12.20'!BG33</f>
        <v>284</v>
      </c>
      <c r="BH33" s="49"/>
      <c r="BI33" s="49">
        <f>'[1]Замер I 16.12.20'!BI33</f>
        <v>11</v>
      </c>
      <c r="BJ33" s="49">
        <f>'[1]Замер I 16.12.20'!BJ33</f>
        <v>4</v>
      </c>
      <c r="BK33" s="49">
        <f>'[1]Замер I 16.12.20'!BK33</f>
        <v>12</v>
      </c>
      <c r="BL33" s="49">
        <f>'[1]Замер I 16.12.20'!BL33</f>
        <v>0</v>
      </c>
      <c r="BM33" s="49"/>
      <c r="BN33" s="49">
        <f>'[1]Замер I 16.12.20'!BN33</f>
        <v>62</v>
      </c>
      <c r="BO33" s="49">
        <f>'[1]Замер I 16.12.20'!BO33</f>
        <v>58</v>
      </c>
      <c r="BP33" s="49"/>
      <c r="BQ33" s="49">
        <f>'[1]Замер I 16.12.20'!BQ33</f>
        <v>23</v>
      </c>
      <c r="BR33" s="49">
        <f>'[1]Замер I 16.12.20'!BR33</f>
        <v>31</v>
      </c>
      <c r="BS33" s="49">
        <f>'[1]Замер I 16.12.20'!BS33</f>
        <v>12</v>
      </c>
      <c r="BT33" s="49">
        <f>'[1]Замер I 16.12.20'!BT33</f>
        <v>31</v>
      </c>
      <c r="BU33" s="49">
        <f>'[1]Замер I 16.12.20'!BU33</f>
        <v>28</v>
      </c>
      <c r="BV33" s="49">
        <f>'[1]Замер I 16.12.20'!BV33</f>
        <v>165</v>
      </c>
      <c r="BW33" s="49">
        <f>'[1]Замер I 16.12.20'!BW33</f>
        <v>0</v>
      </c>
      <c r="BX33" s="49">
        <f>'[1]Замер I 16.12.20'!BX33</f>
        <v>0</v>
      </c>
      <c r="BY33" s="23"/>
      <c r="BZ33" s="35"/>
      <c r="CA33" s="23"/>
      <c r="CB33" s="23"/>
      <c r="CC33" s="58"/>
      <c r="CE33" s="46"/>
    </row>
    <row r="34" spans="1:83" s="5" customFormat="1">
      <c r="A34" s="20">
        <f t="shared" si="5"/>
        <v>44181</v>
      </c>
      <c r="B34" s="21" t="s">
        <v>61</v>
      </c>
      <c r="C34" s="22"/>
      <c r="D34" s="49">
        <f>'[1]Замер I 16.12.20'!D34</f>
        <v>0</v>
      </c>
      <c r="E34" s="49">
        <f>'[1]Замер I 16.12.20'!E34</f>
        <v>38</v>
      </c>
      <c r="F34" s="49">
        <f>'[1]Замер I 16.12.20'!F34</f>
        <v>61</v>
      </c>
      <c r="G34" s="49">
        <f>'[1]Замер I 16.12.20'!G34</f>
        <v>55</v>
      </c>
      <c r="H34" s="49">
        <f>'[1]Замер I 16.12.20'!H34</f>
        <v>0</v>
      </c>
      <c r="I34" s="49">
        <f>'[1]Замер I 16.12.20'!I34</f>
        <v>0</v>
      </c>
      <c r="J34" s="49">
        <f>'[1]Замер I 16.12.20'!J34</f>
        <v>74</v>
      </c>
      <c r="K34" s="49">
        <f>'[1]Замер I 16.12.20'!K34</f>
        <v>40</v>
      </c>
      <c r="L34" s="49">
        <f>'[1]Замер I 16.12.20'!L34</f>
        <v>795</v>
      </c>
      <c r="M34" s="49">
        <f>'[1]Замер I 16.12.20'!M34</f>
        <v>456</v>
      </c>
      <c r="N34" s="49"/>
      <c r="O34" s="49">
        <f>'[1]Замер I 16.12.20'!O34</f>
        <v>214</v>
      </c>
      <c r="P34" s="49">
        <f>'[1]Замер I 16.12.20'!P34</f>
        <v>64</v>
      </c>
      <c r="Q34" s="49"/>
      <c r="R34" s="49">
        <f>'[1]Замер I 16.12.20'!R34</f>
        <v>0</v>
      </c>
      <c r="S34" s="49">
        <f>'[1]Замер I 16.12.20'!S34</f>
        <v>0</v>
      </c>
      <c r="T34" s="49">
        <f>'[1]Замер I 16.12.20'!T34</f>
        <v>0</v>
      </c>
      <c r="U34" s="49">
        <f>'[1]Замер I 16.12.20'!U34</f>
        <v>0</v>
      </c>
      <c r="V34" s="49">
        <f>'[1]Замер I 16.12.20'!V34</f>
        <v>0</v>
      </c>
      <c r="W34" s="49">
        <f>'[1]Замер I 16.12.20'!W34</f>
        <v>0</v>
      </c>
      <c r="X34" s="49">
        <f>'[1]Замер I 16.12.20'!X34</f>
        <v>0</v>
      </c>
      <c r="Y34" s="49">
        <f>'[1]Замер I 16.12.20'!Y34</f>
        <v>0</v>
      </c>
      <c r="Z34" s="49"/>
      <c r="AA34" s="49">
        <f>'[1]Замер I 16.12.20'!AA34</f>
        <v>135</v>
      </c>
      <c r="AB34" s="49">
        <f>'[1]Замер I 16.12.20'!AB34</f>
        <v>45</v>
      </c>
      <c r="AC34" s="49">
        <f>'[1]Замер I 16.12.20'!AC34</f>
        <v>180</v>
      </c>
      <c r="AD34" s="49">
        <f>'[1]Замер I 16.12.20'!AD34</f>
        <v>79</v>
      </c>
      <c r="AE34" s="49">
        <f>'[1]Замер I 16.12.20'!AE34</f>
        <v>465</v>
      </c>
      <c r="AF34" s="49">
        <f>'[1]Замер I 16.12.20'!AF34</f>
        <v>445</v>
      </c>
      <c r="AG34" s="49">
        <f>'[1]Замер I 16.12.20'!AG34</f>
        <v>0</v>
      </c>
      <c r="AH34" s="49">
        <f>'[1]Замер I 16.12.20'!AH34</f>
        <v>0</v>
      </c>
      <c r="AI34" s="49"/>
      <c r="AJ34" s="49">
        <f>'[1]Замер I 16.12.20'!AJ34</f>
        <v>48</v>
      </c>
      <c r="AK34" s="49">
        <f>'[1]Замер I 16.12.20'!AK34</f>
        <v>78</v>
      </c>
      <c r="AL34" s="49">
        <f>'[1]Замер I 16.12.20'!AL34</f>
        <v>49</v>
      </c>
      <c r="AM34" s="49">
        <f>'[1]Замер I 16.12.20'!AM34</f>
        <v>116</v>
      </c>
      <c r="AN34" s="49">
        <f>'[1]Замер I 16.12.20'!AN34</f>
        <v>54</v>
      </c>
      <c r="AO34" s="49">
        <f>'[1]Замер I 16.12.20'!AO34</f>
        <v>877</v>
      </c>
      <c r="AP34" s="49">
        <f>'[1]Замер I 16.12.20'!AP34</f>
        <v>0</v>
      </c>
      <c r="AQ34" s="49">
        <f>'[1]Замер I 16.12.20'!AQ34</f>
        <v>0</v>
      </c>
      <c r="AR34" s="49"/>
      <c r="AS34" s="49">
        <f>'[1]Замер I 16.12.20'!AS34</f>
        <v>132</v>
      </c>
      <c r="AT34" s="49">
        <f>'[1]Замер I 16.12.20'!AT34</f>
        <v>64</v>
      </c>
      <c r="AU34" s="49"/>
      <c r="AV34" s="49">
        <f>'[1]Замер I 16.12.20'!AV34</f>
        <v>0</v>
      </c>
      <c r="AW34" s="49">
        <f>'[1]Замер I 16.12.20'!AW34</f>
        <v>0</v>
      </c>
      <c r="AX34" s="49">
        <f>'[1]Замер I 16.12.20'!AX34</f>
        <v>90</v>
      </c>
      <c r="AY34" s="49">
        <f>'[1]Замер I 16.12.20'!AY34</f>
        <v>129</v>
      </c>
      <c r="AZ34" s="49">
        <f>'[1]Замер I 16.12.20'!AZ34</f>
        <v>0</v>
      </c>
      <c r="BA34" s="49"/>
      <c r="BB34" s="49">
        <f>'[1]Замер I 16.12.20'!BB34</f>
        <v>43</v>
      </c>
      <c r="BC34" s="49">
        <f>'[1]Замер I 16.12.20'!BC34</f>
        <v>42</v>
      </c>
      <c r="BD34" s="49">
        <f>'[1]Замер I 16.12.20'!BD34</f>
        <v>31</v>
      </c>
      <c r="BE34" s="49">
        <f>'[1]Замер I 16.12.20'!BE34</f>
        <v>94</v>
      </c>
      <c r="BF34" s="49">
        <f>'[1]Замер I 16.12.20'!BF34</f>
        <v>265</v>
      </c>
      <c r="BG34" s="49">
        <f>'[1]Замер I 16.12.20'!BG34</f>
        <v>284</v>
      </c>
      <c r="BH34" s="49"/>
      <c r="BI34" s="49">
        <f>'[1]Замер I 16.12.20'!BI34</f>
        <v>11</v>
      </c>
      <c r="BJ34" s="49">
        <f>'[1]Замер I 16.12.20'!BJ34</f>
        <v>4</v>
      </c>
      <c r="BK34" s="49">
        <f>'[1]Замер I 16.12.20'!BK34</f>
        <v>12</v>
      </c>
      <c r="BL34" s="49">
        <f>'[1]Замер I 16.12.20'!BL34</f>
        <v>0</v>
      </c>
      <c r="BM34" s="49"/>
      <c r="BN34" s="49">
        <f>'[1]Замер I 16.12.20'!BN34</f>
        <v>62</v>
      </c>
      <c r="BO34" s="49">
        <f>'[1]Замер I 16.12.20'!BO34</f>
        <v>59</v>
      </c>
      <c r="BP34" s="49"/>
      <c r="BQ34" s="49">
        <f>'[1]Замер I 16.12.20'!BQ34</f>
        <v>23</v>
      </c>
      <c r="BR34" s="49">
        <f>'[1]Замер I 16.12.20'!BR34</f>
        <v>31</v>
      </c>
      <c r="BS34" s="49">
        <f>'[1]Замер I 16.12.20'!BS34</f>
        <v>12</v>
      </c>
      <c r="BT34" s="49">
        <f>'[1]Замер I 16.12.20'!BT34</f>
        <v>31</v>
      </c>
      <c r="BU34" s="49">
        <f>'[1]Замер I 16.12.20'!BU34</f>
        <v>28</v>
      </c>
      <c r="BV34" s="49">
        <f>'[1]Замер I 16.12.20'!BV34</f>
        <v>165</v>
      </c>
      <c r="BW34" s="49">
        <f>'[1]Замер I 16.12.20'!BW34</f>
        <v>0</v>
      </c>
      <c r="BX34" s="49">
        <f>'[1]Замер I 16.12.20'!BX34</f>
        <v>0</v>
      </c>
      <c r="BY34" s="23"/>
      <c r="BZ34" s="35"/>
      <c r="CA34" s="23"/>
      <c r="CB34" s="23"/>
      <c r="CC34" s="58"/>
      <c r="CE34" s="46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50"/>
      <c r="CC35" s="40"/>
    </row>
    <row r="36" spans="1:83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</row>
    <row r="37" spans="1:83">
      <c r="A37" s="5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R37" s="5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2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1:83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4" t="s">
        <v>84</v>
      </c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</row>
    <row r="39" spans="1:83">
      <c r="A39" s="52"/>
      <c r="B39" s="53"/>
      <c r="C39" s="53"/>
      <c r="D39" s="52"/>
      <c r="E39" s="52"/>
      <c r="F39" s="52"/>
      <c r="G39" s="52"/>
      <c r="H39" s="52"/>
      <c r="I39" s="52"/>
      <c r="J39" s="52"/>
      <c r="K39" s="30"/>
      <c r="L39" s="52"/>
      <c r="M39" s="52"/>
      <c r="N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CC39" s="40"/>
    </row>
    <row r="40" spans="1:83">
      <c r="A40" s="52"/>
      <c r="B40" s="53"/>
      <c r="C40" s="53"/>
      <c r="D40" s="52"/>
      <c r="E40" s="52"/>
      <c r="F40" s="52"/>
      <c r="G40" s="52"/>
      <c r="H40" s="52"/>
      <c r="I40" s="52"/>
      <c r="J40" s="52"/>
      <c r="K40" s="30"/>
      <c r="L40" s="52"/>
      <c r="M40" s="52"/>
      <c r="N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CC40" s="40"/>
    </row>
    <row r="41" spans="1:83">
      <c r="A41" s="52"/>
      <c r="B41" s="53"/>
      <c r="C41" s="53"/>
      <c r="D41" s="52"/>
      <c r="E41" s="52"/>
      <c r="F41" s="52"/>
      <c r="G41" s="52"/>
      <c r="H41" s="52"/>
      <c r="I41" s="52"/>
      <c r="J41" s="52"/>
      <c r="K41" s="30"/>
      <c r="L41" s="52"/>
      <c r="M41" s="52"/>
      <c r="N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CC41" s="40"/>
    </row>
    <row r="42" spans="1:83">
      <c r="A42" s="53"/>
      <c r="B42" s="53"/>
      <c r="C42" s="53"/>
      <c r="D42" s="52"/>
      <c r="E42" s="52"/>
      <c r="F42" s="52"/>
      <c r="G42" s="52"/>
      <c r="H42" s="52"/>
      <c r="I42" s="52"/>
      <c r="J42" s="52"/>
      <c r="K42" s="30"/>
      <c r="L42" s="52"/>
      <c r="M42" s="52"/>
      <c r="N42" s="52"/>
      <c r="R42" s="53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52"/>
      <c r="BP42" s="52"/>
      <c r="CC42" s="40"/>
    </row>
    <row r="43" spans="1:83">
      <c r="A43" s="53"/>
      <c r="B43" s="53"/>
      <c r="C43" s="53"/>
      <c r="D43" s="52"/>
      <c r="E43" s="52"/>
      <c r="F43" s="52"/>
      <c r="G43" s="52"/>
      <c r="H43" s="52"/>
      <c r="I43" s="52"/>
      <c r="J43" s="52"/>
      <c r="K43" s="30"/>
      <c r="L43" s="52"/>
      <c r="M43" s="52"/>
      <c r="N43" s="52"/>
      <c r="R43" s="53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3" t="s">
        <v>85</v>
      </c>
      <c r="BO43" s="52"/>
      <c r="BP43" s="52"/>
      <c r="CC43" s="40"/>
    </row>
    <row r="44" spans="1:83">
      <c r="A44" s="53"/>
      <c r="B44" s="53"/>
      <c r="C44" s="53"/>
      <c r="D44" s="52"/>
      <c r="E44" s="52"/>
      <c r="F44" s="52"/>
      <c r="G44" s="52"/>
      <c r="H44" s="52"/>
      <c r="I44" s="52"/>
      <c r="J44" s="52"/>
      <c r="K44" s="30"/>
      <c r="L44" s="52"/>
      <c r="M44" s="52"/>
      <c r="N44" s="52"/>
      <c r="R44" s="53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3" t="s">
        <v>86</v>
      </c>
      <c r="BO44" s="52"/>
      <c r="BP44" s="52"/>
      <c r="CC44" s="40"/>
    </row>
    <row r="45" spans="1:83">
      <c r="A45" s="52"/>
      <c r="B45" s="53"/>
      <c r="C45" s="53"/>
      <c r="D45" s="52"/>
      <c r="E45" s="52"/>
      <c r="F45" s="52"/>
      <c r="G45" s="52" t="s">
        <v>75</v>
      </c>
      <c r="H45" s="52"/>
      <c r="I45" s="52"/>
      <c r="J45" s="52"/>
      <c r="K45" s="30"/>
      <c r="L45" s="52"/>
      <c r="M45" s="52"/>
      <c r="N45" s="52"/>
      <c r="R45" s="52"/>
      <c r="S45" s="53"/>
      <c r="T45" s="52" t="s">
        <v>74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 t="s">
        <v>73</v>
      </c>
      <c r="AF45" s="52"/>
      <c r="AG45" s="52"/>
      <c r="AH45" s="52"/>
      <c r="AI45" s="52"/>
      <c r="AJ45" s="52"/>
      <c r="AK45" s="53"/>
      <c r="AL45" s="53"/>
      <c r="AM45" s="52"/>
      <c r="AN45" s="52"/>
      <c r="AO45" s="52"/>
      <c r="AP45" s="52" t="s">
        <v>72</v>
      </c>
      <c r="AQ45" s="52"/>
      <c r="AR45" s="52"/>
      <c r="AS45" s="52"/>
      <c r="AT45" s="52"/>
      <c r="AU45" s="52"/>
      <c r="AV45" s="52"/>
      <c r="AW45" s="53"/>
      <c r="AX45" s="53"/>
      <c r="AY45" s="52"/>
      <c r="AZ45" s="52"/>
      <c r="BA45" s="52"/>
      <c r="BB45" s="52"/>
      <c r="BC45" s="52"/>
      <c r="BD45" s="52"/>
      <c r="BE45" s="52" t="s">
        <v>76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3"/>
      <c r="BQ45" s="52"/>
      <c r="BR45" s="52"/>
      <c r="BS45" s="52"/>
      <c r="BT45" s="52"/>
      <c r="BU45" s="52" t="s">
        <v>77</v>
      </c>
      <c r="BV45" s="52"/>
      <c r="CC45" s="40"/>
    </row>
    <row r="46" spans="1:83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BY8:BY9"/>
    <mergeCell ref="BZ8:BZ9"/>
    <mergeCell ref="CA8:CA9"/>
    <mergeCell ref="CB8:CB9"/>
    <mergeCell ref="BP8:BP9"/>
    <mergeCell ref="BQ8:BX8"/>
  </mergeCells>
  <conditionalFormatting sqref="BQ35:BQ38 BO35:BO38 AQ35:AQ38">
    <cfRule type="cellIs" dxfId="105" priority="177" stopIfTrue="1" operator="equal">
      <formula>AQ$39</formula>
    </cfRule>
    <cfRule type="cellIs" dxfId="104" priority="178" stopIfTrue="1" operator="equal">
      <formula>#REF!</formula>
    </cfRule>
  </conditionalFormatting>
  <conditionalFormatting sqref="CB35:CC38">
    <cfRule type="cellIs" dxfId="103" priority="175" stopIfTrue="1" operator="equal">
      <formula>CB$39</formula>
    </cfRule>
    <cfRule type="cellIs" dxfId="102" priority="176" stopIfTrue="1" operator="equal">
      <formula>#REF!</formula>
    </cfRule>
  </conditionalFormatting>
  <conditionalFormatting sqref="CA35:CA38">
    <cfRule type="cellIs" dxfId="101" priority="173" stopIfTrue="1" operator="equal">
      <formula>CA$39</formula>
    </cfRule>
    <cfRule type="cellIs" dxfId="100" priority="174" stopIfTrue="1" operator="equal">
      <formula>#REF!</formula>
    </cfRule>
  </conditionalFormatting>
  <conditionalFormatting sqref="BS35:BV38">
    <cfRule type="cellIs" dxfId="99" priority="171" stopIfTrue="1" operator="equal">
      <formula>BS$39</formula>
    </cfRule>
    <cfRule type="cellIs" dxfId="98" priority="172" stopIfTrue="1" operator="equal">
      <formula>#REF!</formula>
    </cfRule>
  </conditionalFormatting>
  <conditionalFormatting sqref="BA35:BA38 BY11:CB34 AW35:AW38 AV35 AU35:AU38">
    <cfRule type="cellIs" dxfId="97" priority="169" stopIfTrue="1" operator="equal">
      <formula>#REF!</formula>
    </cfRule>
    <cfRule type="cellIs" dxfId="96" priority="170" stopIfTrue="1" operator="equal">
      <formula>#REF!</formula>
    </cfRule>
  </conditionalFormatting>
  <conditionalFormatting sqref="CC39:CC45">
    <cfRule type="cellIs" dxfId="95" priority="167" stopIfTrue="1" operator="equal">
      <formula>CC$39</formula>
    </cfRule>
    <cfRule type="cellIs" dxfId="94" priority="168" stopIfTrue="1" operator="equal">
      <formula>#REF!</formula>
    </cfRule>
  </conditionalFormatting>
  <conditionalFormatting sqref="BW35:BY38">
    <cfRule type="cellIs" dxfId="93" priority="157" stopIfTrue="1" operator="equal">
      <formula>BW$39</formula>
    </cfRule>
    <cfRule type="cellIs" dxfId="92" priority="158" stopIfTrue="1" operator="equal">
      <formula>#REF!</formula>
    </cfRule>
  </conditionalFormatting>
  <conditionalFormatting sqref="BB35:BB38 L35:L38 BF35:BG38">
    <cfRule type="cellIs" dxfId="91" priority="201" stopIfTrue="1" operator="equal">
      <formula>L$39</formula>
    </cfRule>
    <cfRule type="cellIs" dxfId="90" priority="202" stopIfTrue="1" operator="equal">
      <formula>#REF!</formula>
    </cfRule>
  </conditionalFormatting>
  <conditionalFormatting sqref="U35:U38 AD35:AD38 AM35:AM38 H35:I38 BI35:BJ38 K35:K38 AX35:AX38 BM35:BM38 BN35">
    <cfRule type="cellIs" dxfId="89" priority="213" stopIfTrue="1" operator="equal">
      <formula>H$39</formula>
    </cfRule>
    <cfRule type="cellIs" dxfId="88" priority="214" stopIfTrue="1" operator="equal">
      <formula>#REF!</formula>
    </cfRule>
  </conditionalFormatting>
  <conditionalFormatting sqref="Z35:AB38 BK35:BK38 R35 C35:G38 M35:M38 AZ35:BA38 S35:S38 AI35:AI38 AK35:AK38 AJ35">
    <cfRule type="cellIs" dxfId="87" priority="247" stopIfTrue="1" operator="equal">
      <formula>C$39</formula>
    </cfRule>
    <cfRule type="cellIs" dxfId="86" priority="248" stopIfTrue="1" operator="equal">
      <formula>#REF!</formula>
    </cfRule>
  </conditionalFormatting>
  <conditionalFormatting sqref="V35:V38 AE35:AE38 AN35:AN38 BE35:BE38">
    <cfRule type="cellIs" dxfId="85" priority="281" stopIfTrue="1" operator="equal">
      <formula>V$39</formula>
    </cfRule>
    <cfRule type="cellIs" dxfId="84" priority="282" stopIfTrue="1" operator="equal">
      <formula>#REF!</formula>
    </cfRule>
  </conditionalFormatting>
  <conditionalFormatting sqref="W35:Y38 BH35:BH38 BL35:BL38 AF35:AH38 AO35:AP38 BZ35:BZ38">
    <cfRule type="cellIs" dxfId="83" priority="297" stopIfTrue="1" operator="equal">
      <formula>W$39</formula>
    </cfRule>
    <cfRule type="cellIs" dxfId="82" priority="298" stopIfTrue="1" operator="equal">
      <formula>#REF!</formula>
    </cfRule>
  </conditionalFormatting>
  <conditionalFormatting sqref="T35:T38 AC35:AC38 BR35:BR38">
    <cfRule type="cellIs" dxfId="81" priority="321" stopIfTrue="1" operator="equal">
      <formula>T$39</formula>
    </cfRule>
    <cfRule type="cellIs" dxfId="80" priority="322" stopIfTrue="1" operator="equal">
      <formula>#REF!</formula>
    </cfRule>
  </conditionalFormatting>
  <conditionalFormatting sqref="BC35:BC38">
    <cfRule type="cellIs" dxfId="79" priority="333" stopIfTrue="1" operator="equal">
      <formula>BC$39</formula>
    </cfRule>
    <cfRule type="cellIs" dxfId="78" priority="334" stopIfTrue="1" operator="equal">
      <formula>#REF!</formula>
    </cfRule>
  </conditionalFormatting>
  <conditionalFormatting sqref="BD35:BD38 BA35:BA38 O35:Q38 AR35:AR38">
    <cfRule type="cellIs" dxfId="77" priority="337" stopIfTrue="1" operator="equal">
      <formula>O$39</formula>
    </cfRule>
    <cfRule type="cellIs" dxfId="76" priority="338" stopIfTrue="1" operator="equal">
      <formula>#REF!</formula>
    </cfRule>
  </conditionalFormatting>
  <conditionalFormatting sqref="J35:J38">
    <cfRule type="cellIs" dxfId="75" priority="353" stopIfTrue="1" operator="equal">
      <formula>J$39</formula>
    </cfRule>
    <cfRule type="cellIs" dxfId="74" priority="354" stopIfTrue="1" operator="equal">
      <formula>#REF!</formula>
    </cfRule>
  </conditionalFormatting>
  <conditionalFormatting sqref="AY35:AY38 AS35:AU38">
    <cfRule type="cellIs" dxfId="73" priority="357" stopIfTrue="1" operator="equal">
      <formula>AS$39</formula>
    </cfRule>
    <cfRule type="cellIs" dxfId="72" priority="358" stopIfTrue="1" operator="equal">
      <formula>#REF!</formula>
    </cfRule>
  </conditionalFormatting>
  <conditionalFormatting sqref="N35:N38 BP35:BP38">
    <cfRule type="cellIs" dxfId="71" priority="365" stopIfTrue="1" operator="equal">
      <formula>N$39</formula>
    </cfRule>
    <cfRule type="cellIs" dxfId="70" priority="366" stopIfTrue="1" operator="equal">
      <formula>#REF!</formula>
    </cfRule>
  </conditionalFormatting>
  <conditionalFormatting sqref="AU35:AU38">
    <cfRule type="cellIs" dxfId="69" priority="373" stopIfTrue="1" operator="equal">
      <formula>AW$39</formula>
    </cfRule>
    <cfRule type="cellIs" dxfId="68" priority="374" stopIfTrue="1" operator="equal">
      <formula>#REF!</formula>
    </cfRule>
  </conditionalFormatting>
  <conditionalFormatting sqref="AL35:AL38">
    <cfRule type="cellIs" dxfId="67" priority="377" stopIfTrue="1" operator="equal">
      <formula>AL$39</formula>
    </cfRule>
    <cfRule type="cellIs" dxfId="66" priority="378" stopIfTrue="1" operator="equal">
      <formula>#REF!</formula>
    </cfRule>
  </conditionalFormatting>
  <conditionalFormatting sqref="BQ36:BQ38 BO36:BO38 AQ36:AQ38">
    <cfRule type="cellIs" dxfId="65" priority="119" stopIfTrue="1" operator="equal">
      <formula>AQ$39</formula>
    </cfRule>
    <cfRule type="cellIs" dxfId="64" priority="120" stopIfTrue="1" operator="equal">
      <formula>#REF!</formula>
    </cfRule>
  </conditionalFormatting>
  <conditionalFormatting sqref="BS36:BV38">
    <cfRule type="cellIs" dxfId="63" priority="117" stopIfTrue="1" operator="equal">
      <formula>BS$39</formula>
    </cfRule>
    <cfRule type="cellIs" dxfId="62" priority="118" stopIfTrue="1" operator="equal">
      <formula>#REF!</formula>
    </cfRule>
  </conditionalFormatting>
  <conditionalFormatting sqref="BW36:BY38">
    <cfRule type="cellIs" dxfId="61" priority="113" stopIfTrue="1" operator="equal">
      <formula>BW$39</formula>
    </cfRule>
    <cfRule type="cellIs" dxfId="60" priority="114" stopIfTrue="1" operator="equal">
      <formula>#REF!</formula>
    </cfRule>
  </conditionalFormatting>
  <conditionalFormatting sqref="AW36:AW38">
    <cfRule type="cellIs" dxfId="59" priority="85" stopIfTrue="1" operator="equal">
      <formula>#REF!</formula>
    </cfRule>
    <cfRule type="cellIs" dxfId="58" priority="86" stopIfTrue="1" operator="equal">
      <formula>AZ$52</formula>
    </cfRule>
  </conditionalFormatting>
  <conditionalFormatting sqref="BQ36:BQ38 BO36:BO38 AQ36:AQ38">
    <cfRule type="cellIs" dxfId="57" priority="83" stopIfTrue="1" operator="equal">
      <formula>AQ$39</formula>
    </cfRule>
    <cfRule type="cellIs" dxfId="56" priority="84" stopIfTrue="1" operator="equal">
      <formula>#REF!</formula>
    </cfRule>
  </conditionalFormatting>
  <conditionalFormatting sqref="BS36:BV38">
    <cfRule type="cellIs" dxfId="55" priority="81" stopIfTrue="1" operator="equal">
      <formula>BS$39</formula>
    </cfRule>
    <cfRule type="cellIs" dxfId="54" priority="82" stopIfTrue="1" operator="equal">
      <formula>#REF!</formula>
    </cfRule>
  </conditionalFormatting>
  <conditionalFormatting sqref="BW36:BY38">
    <cfRule type="cellIs" dxfId="53" priority="79" stopIfTrue="1" operator="equal">
      <formula>BW$39</formula>
    </cfRule>
    <cfRule type="cellIs" dxfId="52" priority="80" stopIfTrue="1" operator="equal">
      <formula>#REF!</formula>
    </cfRule>
  </conditionalFormatting>
  <conditionalFormatting sqref="AW36:AW38">
    <cfRule type="cellIs" dxfId="51" priority="51" stopIfTrue="1" operator="equal">
      <formula>#REF!</formula>
    </cfRule>
    <cfRule type="cellIs" dxfId="50" priority="52" stopIfTrue="1" operator="equal">
      <formula>AZ$52</formula>
    </cfRule>
  </conditionalFormatting>
  <conditionalFormatting sqref="BQ36:BQ38 BO36:BO38 AQ36:AQ38">
    <cfRule type="cellIs" dxfId="49" priority="49" stopIfTrue="1" operator="equal">
      <formula>AQ$39</formula>
    </cfRule>
    <cfRule type="cellIs" dxfId="48" priority="50" stopIfTrue="1" operator="equal">
      <formula>#REF!</formula>
    </cfRule>
  </conditionalFormatting>
  <conditionalFormatting sqref="BS36:BV38">
    <cfRule type="cellIs" dxfId="47" priority="47" stopIfTrue="1" operator="equal">
      <formula>BS$39</formula>
    </cfRule>
    <cfRule type="cellIs" dxfId="46" priority="48" stopIfTrue="1" operator="equal">
      <formula>#REF!</formula>
    </cfRule>
  </conditionalFormatting>
  <conditionalFormatting sqref="BW36:BY38">
    <cfRule type="cellIs" dxfId="45" priority="45" stopIfTrue="1" operator="equal">
      <formula>BW$39</formula>
    </cfRule>
    <cfRule type="cellIs" dxfId="44" priority="46" stopIfTrue="1" operator="equal">
      <formula>#REF!</formula>
    </cfRule>
  </conditionalFormatting>
  <conditionalFormatting sqref="AW36:AW38">
    <cfRule type="cellIs" dxfId="43" priority="17" stopIfTrue="1" operator="equal">
      <formula>#REF!</formula>
    </cfRule>
    <cfRule type="cellIs" dxfId="42" priority="18" stopIfTrue="1" operator="equal">
      <formula>AZ$52</formula>
    </cfRule>
  </conditionalFormatting>
  <conditionalFormatting sqref="L36:L38 BF36:BG38 BB36:BB38">
    <cfRule type="cellIs" dxfId="41" priority="389" stopIfTrue="1" operator="equal">
      <formula>L$39</formula>
    </cfRule>
    <cfRule type="cellIs" dxfId="40" priority="390" stopIfTrue="1" operator="equal">
      <formula>N$52</formula>
    </cfRule>
  </conditionalFormatting>
  <conditionalFormatting sqref="BI36:BJ38 K36:K38 AX36:AX38 BM36:BM38 H36:I38 U36:U38 AD36:AD38 AM36:AM38">
    <cfRule type="cellIs" dxfId="39" priority="395" stopIfTrue="1" operator="equal">
      <formula>H$39</formula>
    </cfRule>
    <cfRule type="cellIs" dxfId="38" priority="396" stopIfTrue="1" operator="equal">
      <formula>L$52</formula>
    </cfRule>
  </conditionalFormatting>
  <conditionalFormatting sqref="BK36:BK38 M36:M38 AI36:AI38 C36:G38 S36:S38 Z36:AB38 AZ36:BA38 AK36:AK38">
    <cfRule type="cellIs" dxfId="37" priority="411" stopIfTrue="1" operator="equal">
      <formula>C$39</formula>
    </cfRule>
    <cfRule type="cellIs" dxfId="36" priority="412" stopIfTrue="1" operator="equal">
      <formula>H$52</formula>
    </cfRule>
  </conditionalFormatting>
  <conditionalFormatting sqref="AN36:AN38 V36:V38 AE36:AE38 BE36:BE38">
    <cfRule type="cellIs" dxfId="35" priority="427" stopIfTrue="1" operator="equal">
      <formula>V$39</formula>
    </cfRule>
    <cfRule type="cellIs" dxfId="34" priority="428" stopIfTrue="1" operator="equal">
      <formula>T$52</formula>
    </cfRule>
  </conditionalFormatting>
  <conditionalFormatting sqref="BH36:BH38 BL36:BL38 AF36:AH38 W36:Y38 AO36:AP38">
    <cfRule type="cellIs" dxfId="33" priority="435" stopIfTrue="1" operator="equal">
      <formula>W$39</formula>
    </cfRule>
    <cfRule type="cellIs" dxfId="32" priority="436" stopIfTrue="1" operator="equal">
      <formula>Z$52</formula>
    </cfRule>
  </conditionalFormatting>
  <conditionalFormatting sqref="BR36:BR38 T36:T38 AC36:AC38">
    <cfRule type="cellIs" dxfId="31" priority="445" stopIfTrue="1" operator="equal">
      <formula>T$39</formula>
    </cfRule>
    <cfRule type="cellIs" dxfId="30" priority="446" stopIfTrue="1" operator="equal">
      <formula>AD$52</formula>
    </cfRule>
  </conditionalFormatting>
  <conditionalFormatting sqref="BC36:BC38">
    <cfRule type="cellIs" dxfId="29" priority="451" stopIfTrue="1" operator="equal">
      <formula>BC$39</formula>
    </cfRule>
    <cfRule type="cellIs" dxfId="28" priority="452" stopIfTrue="1" operator="equal">
      <formula>BL$52</formula>
    </cfRule>
  </conditionalFormatting>
  <conditionalFormatting sqref="BD36:BD38 AR36:AR38 O36:Q38 BA36:BA38">
    <cfRule type="cellIs" dxfId="27" priority="453" stopIfTrue="1" operator="equal">
      <formula>O$39</formula>
    </cfRule>
    <cfRule type="cellIs" dxfId="26" priority="454" stopIfTrue="1" operator="equal">
      <formula>U$52</formula>
    </cfRule>
  </conditionalFormatting>
  <conditionalFormatting sqref="J36:J38">
    <cfRule type="cellIs" dxfId="25" priority="461" stopIfTrue="1" operator="equal">
      <formula>J$39</formula>
    </cfRule>
    <cfRule type="cellIs" dxfId="24" priority="462" stopIfTrue="1" operator="equal">
      <formula>F$52</formula>
    </cfRule>
  </conditionalFormatting>
  <conditionalFormatting sqref="AS36:AU38 AY36:AY38">
    <cfRule type="cellIs" dxfId="23" priority="463" stopIfTrue="1" operator="equal">
      <formula>AS$39</formula>
    </cfRule>
    <cfRule type="cellIs" dxfId="22" priority="464" stopIfTrue="1" operator="equal">
      <formula>AZ$52</formula>
    </cfRule>
  </conditionalFormatting>
  <conditionalFormatting sqref="BP36:BP38 N36:N38">
    <cfRule type="cellIs" dxfId="21" priority="467" stopIfTrue="1" operator="equal">
      <formula>N$39</formula>
    </cfRule>
    <cfRule type="cellIs" dxfId="20" priority="468" stopIfTrue="1" operator="equal">
      <formula>V$52</formula>
    </cfRule>
  </conditionalFormatting>
  <conditionalFormatting sqref="AU36:AU38">
    <cfRule type="cellIs" dxfId="19" priority="471" stopIfTrue="1" operator="equal">
      <formula>AW$39</formula>
    </cfRule>
    <cfRule type="cellIs" dxfId="18" priority="472" stopIfTrue="1" operator="equal">
      <formula>BA$52</formula>
    </cfRule>
  </conditionalFormatting>
  <conditionalFormatting sqref="AL36:AL38">
    <cfRule type="cellIs" dxfId="17" priority="473" stopIfTrue="1" operator="equal">
      <formula>AL$39</formula>
    </cfRule>
    <cfRule type="cellIs" dxfId="16" priority="474" stopIfTrue="1" operator="equal">
      <formula>AW$52</formula>
    </cfRule>
  </conditionalFormatting>
  <conditionalFormatting sqref="BQ38 BO38">
    <cfRule type="cellIs" dxfId="15" priority="15" stopIfTrue="1" operator="equal">
      <formula>BO$39</formula>
    </cfRule>
    <cfRule type="cellIs" dxfId="14" priority="16" stopIfTrue="1" operator="equal">
      <formula>#REF!</formula>
    </cfRule>
  </conditionalFormatting>
  <conditionalFormatting sqref="BS38:BT38">
    <cfRule type="cellIs" dxfId="13" priority="13" stopIfTrue="1" operator="equal">
      <formula>BS$39</formula>
    </cfRule>
    <cfRule type="cellIs" dxfId="12" priority="14" stopIfTrue="1" operator="equal">
      <formula>#REF!</formula>
    </cfRule>
  </conditionalFormatting>
  <conditionalFormatting sqref="BR38">
    <cfRule type="cellIs" dxfId="11" priority="11" stopIfTrue="1" operator="equal">
      <formula>BR$39</formula>
    </cfRule>
    <cfRule type="cellIs" dxfId="10" priority="12" stopIfTrue="1" operator="equal">
      <formula>#REF!</formula>
    </cfRule>
  </conditionalFormatting>
  <conditionalFormatting sqref="BP38">
    <cfRule type="cellIs" dxfId="9" priority="9" stopIfTrue="1" operator="equal">
      <formula>BP$39</formula>
    </cfRule>
    <cfRule type="cellIs" dxfId="8" priority="10" stopIfTrue="1" operator="equal">
      <formula>#REF!</formula>
    </cfRule>
  </conditionalFormatting>
  <conditionalFormatting sqref="BQ38 BO38">
    <cfRule type="cellIs" dxfId="7" priority="7" stopIfTrue="1" operator="equal">
      <formula>BO$39</formula>
    </cfRule>
    <cfRule type="cellIs" dxfId="6" priority="8" stopIfTrue="1" operator="equal">
      <formula>#REF!</formula>
    </cfRule>
  </conditionalFormatting>
  <conditionalFormatting sqref="BS38:BT38">
    <cfRule type="cellIs" dxfId="5" priority="5" stopIfTrue="1" operator="equal">
      <formula>BS$39</formula>
    </cfRule>
    <cfRule type="cellIs" dxfId="4" priority="6" stopIfTrue="1" operator="equal">
      <formula>#REF!</formula>
    </cfRule>
  </conditionalFormatting>
  <conditionalFormatting sqref="BR38">
    <cfRule type="cellIs" dxfId="3" priority="3" stopIfTrue="1" operator="equal">
      <formula>BR$39</formula>
    </cfRule>
    <cfRule type="cellIs" dxfId="2" priority="4" stopIfTrue="1" operator="equal">
      <formula>#REF!</formula>
    </cfRule>
  </conditionalFormatting>
  <conditionalFormatting sqref="BP38">
    <cfRule type="cellIs" dxfId="1" priority="1" stopIfTrue="1" operator="equal">
      <formula>BP$39</formula>
    </cfRule>
    <cfRule type="cellIs" dxfId="0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43" t="e">
        <f>#REF!-#REF!-#REF!-#REF!-#REF!-#REF!-#REF!</f>
        <v>#REF!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16.12.2020</vt:lpstr>
      <vt:lpstr>Замер РеАктив 16.12.20</vt:lpstr>
      <vt:lpstr>Замер U 16.12.20</vt:lpstr>
      <vt:lpstr>Замер I 16.12.20</vt:lpstr>
      <vt:lpstr>Лист3</vt:lpstr>
      <vt:lpstr>'Замер I 16.12.20'!Область_печати</vt:lpstr>
      <vt:lpstr>'Замер U 16.12.20'!Область_печати</vt:lpstr>
      <vt:lpstr>'Замер Актив 16.12.2020'!Область_печати</vt:lpstr>
      <vt:lpstr>'Замер РеАктив 16.12.20'!Область_печати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2021-01-15T06:51:12Z</cp:lastPrinted>
  <dcterms:created xsi:type="dcterms:W3CDTF">2011-12-23T03:41:49Z</dcterms:created>
  <dcterms:modified xsi:type="dcterms:W3CDTF">2021-01-15T07:04:02Z</dcterms:modified>
</cp:coreProperties>
</file>