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035" windowHeight="12270" tabRatio="689" activeTab="3"/>
  </bookViews>
  <sheets>
    <sheet name="Замер Актив 17.06.2020" sheetId="17" r:id="rId1"/>
    <sheet name="Замер РеАктив 17.06.20" sheetId="16" r:id="rId2"/>
    <sheet name="Замер U 17.06.20" sheetId="13" r:id="rId3"/>
    <sheet name="Замер I 17.06.20" sheetId="15" r:id="rId4"/>
    <sheet name="Лист3" sheetId="3" r:id="rId5"/>
  </sheets>
  <externalReferences>
    <externalReference r:id="rId6"/>
  </externalReferences>
  <definedNames>
    <definedName name="_xlnm.Print_Area" localSheetId="3">'Замер I 17.06.20'!$A$1:$BY$45</definedName>
    <definedName name="_xlnm.Print_Area" localSheetId="2">'Замер U 17.06.20'!$A$1:$BY$45</definedName>
    <definedName name="_xlnm.Print_Area" localSheetId="0">'Замер Актив 17.06.2020'!$A$1:$BZ$45</definedName>
    <definedName name="_xlnm.Print_Area" localSheetId="1">'Замер РеАктив 17.06.20'!$A$1:$BZ$45</definedName>
  </definedNames>
  <calcPr calcId="125725"/>
</workbook>
</file>

<file path=xl/calcChain.xml><?xml version="1.0" encoding="utf-8"?>
<calcChain xmlns="http://schemas.openxmlformats.org/spreadsheetml/2006/main">
  <c r="CC11" i="15"/>
  <c r="CC12"/>
  <c r="CC13"/>
  <c r="CC14"/>
  <c r="CC15"/>
  <c r="CC16"/>
  <c r="CC17"/>
  <c r="CC18"/>
  <c r="CC19"/>
  <c r="CC20"/>
  <c r="CC21"/>
  <c r="CC22"/>
  <c r="CC23"/>
  <c r="CC24"/>
  <c r="CC25"/>
  <c r="CC26"/>
  <c r="CC27"/>
  <c r="CC28"/>
  <c r="CC29"/>
  <c r="CC30"/>
  <c r="CC31"/>
  <c r="CC32"/>
  <c r="CC33"/>
  <c r="CC34"/>
  <c r="CC10"/>
  <c r="BX34"/>
  <c r="BW34"/>
  <c r="BV34"/>
  <c r="BU34"/>
  <c r="BT34"/>
  <c r="BS34"/>
  <c r="BR34"/>
  <c r="BQ34"/>
  <c r="BX33"/>
  <c r="BW33"/>
  <c r="BV33"/>
  <c r="BU33"/>
  <c r="BT33"/>
  <c r="BS33"/>
  <c r="BR33"/>
  <c r="BQ33"/>
  <c r="BX32"/>
  <c r="BW32"/>
  <c r="BV32"/>
  <c r="BU32"/>
  <c r="BT32"/>
  <c r="BS32"/>
  <c r="BR32"/>
  <c r="BQ32"/>
  <c r="BX31"/>
  <c r="BW31"/>
  <c r="BV31"/>
  <c r="BU31"/>
  <c r="BT31"/>
  <c r="BS31"/>
  <c r="BR31"/>
  <c r="BQ31"/>
  <c r="BX30"/>
  <c r="BW30"/>
  <c r="BV30"/>
  <c r="BU30"/>
  <c r="BT30"/>
  <c r="BS30"/>
  <c r="BR30"/>
  <c r="BQ30"/>
  <c r="BX29"/>
  <c r="BW29"/>
  <c r="BV29"/>
  <c r="BU29"/>
  <c r="BT29"/>
  <c r="BS29"/>
  <c r="BR29"/>
  <c r="BQ29"/>
  <c r="BX28"/>
  <c r="BW28"/>
  <c r="BV28"/>
  <c r="BU28"/>
  <c r="BT28"/>
  <c r="BS28"/>
  <c r="BR28"/>
  <c r="BQ28"/>
  <c r="BX27"/>
  <c r="BW27"/>
  <c r="BV27"/>
  <c r="BU27"/>
  <c r="BT27"/>
  <c r="BS27"/>
  <c r="BR27"/>
  <c r="BQ27"/>
  <c r="BX26"/>
  <c r="BW26"/>
  <c r="BV26"/>
  <c r="BU26"/>
  <c r="BT26"/>
  <c r="BS26"/>
  <c r="BR26"/>
  <c r="BQ26"/>
  <c r="BX25"/>
  <c r="BW25"/>
  <c r="BV25"/>
  <c r="BU25"/>
  <c r="BT25"/>
  <c r="BS25"/>
  <c r="BR25"/>
  <c r="BQ25"/>
  <c r="BX24"/>
  <c r="BW24"/>
  <c r="BV24"/>
  <c r="BU24"/>
  <c r="BT24"/>
  <c r="BS24"/>
  <c r="BR24"/>
  <c r="BQ24"/>
  <c r="BX23"/>
  <c r="BW23"/>
  <c r="BV23"/>
  <c r="BU23"/>
  <c r="BT23"/>
  <c r="BS23"/>
  <c r="BR23"/>
  <c r="BQ23"/>
  <c r="BX22"/>
  <c r="BW22"/>
  <c r="BV22"/>
  <c r="BU22"/>
  <c r="BT22"/>
  <c r="BS22"/>
  <c r="BR22"/>
  <c r="BQ22"/>
  <c r="BX21"/>
  <c r="BW21"/>
  <c r="BV21"/>
  <c r="BU21"/>
  <c r="BT21"/>
  <c r="BS21"/>
  <c r="BR21"/>
  <c r="BQ21"/>
  <c r="BX20"/>
  <c r="BW20"/>
  <c r="BV20"/>
  <c r="BU20"/>
  <c r="BT20"/>
  <c r="BS20"/>
  <c r="BR20"/>
  <c r="BQ20"/>
  <c r="BX19"/>
  <c r="BW19"/>
  <c r="BV19"/>
  <c r="BU19"/>
  <c r="BT19"/>
  <c r="BS19"/>
  <c r="BR19"/>
  <c r="BQ19"/>
  <c r="BX18"/>
  <c r="BW18"/>
  <c r="BV18"/>
  <c r="BU18"/>
  <c r="BT18"/>
  <c r="BS18"/>
  <c r="BR18"/>
  <c r="BQ18"/>
  <c r="BX17"/>
  <c r="BW17"/>
  <c r="BV17"/>
  <c r="BU17"/>
  <c r="BT17"/>
  <c r="BS17"/>
  <c r="BR17"/>
  <c r="BQ17"/>
  <c r="BX16"/>
  <c r="BW16"/>
  <c r="BV16"/>
  <c r="BU16"/>
  <c r="BT16"/>
  <c r="BS16"/>
  <c r="BR16"/>
  <c r="BQ16"/>
  <c r="BX15"/>
  <c r="BW15"/>
  <c r="BV15"/>
  <c r="BU15"/>
  <c r="BT15"/>
  <c r="BS15"/>
  <c r="BR15"/>
  <c r="BQ15"/>
  <c r="BX14"/>
  <c r="BW14"/>
  <c r="BV14"/>
  <c r="BU14"/>
  <c r="BT14"/>
  <c r="BS14"/>
  <c r="BR14"/>
  <c r="BQ14"/>
  <c r="BX13"/>
  <c r="BW13"/>
  <c r="BV13"/>
  <c r="BU13"/>
  <c r="BT13"/>
  <c r="BS13"/>
  <c r="BR13"/>
  <c r="BQ13"/>
  <c r="BX12"/>
  <c r="BW12"/>
  <c r="BV12"/>
  <c r="BU12"/>
  <c r="BT12"/>
  <c r="BS12"/>
  <c r="BR12"/>
  <c r="BQ12"/>
  <c r="BX11"/>
  <c r="BW11"/>
  <c r="BV11"/>
  <c r="BU11"/>
  <c r="BT11"/>
  <c r="BS11"/>
  <c r="BR11"/>
  <c r="BQ11"/>
  <c r="BO34"/>
  <c r="BN34"/>
  <c r="BO33"/>
  <c r="BN33"/>
  <c r="BO32"/>
  <c r="BN32"/>
  <c r="BO31"/>
  <c r="BN31"/>
  <c r="BO30"/>
  <c r="BN30"/>
  <c r="BO29"/>
  <c r="BN29"/>
  <c r="BO28"/>
  <c r="BN28"/>
  <c r="BO27"/>
  <c r="BN27"/>
  <c r="BO26"/>
  <c r="BN26"/>
  <c r="BO25"/>
  <c r="BN25"/>
  <c r="BO24"/>
  <c r="BN24"/>
  <c r="BO23"/>
  <c r="BN23"/>
  <c r="BO22"/>
  <c r="BN22"/>
  <c r="BO21"/>
  <c r="BN21"/>
  <c r="BO20"/>
  <c r="BN20"/>
  <c r="BO19"/>
  <c r="BN19"/>
  <c r="BO18"/>
  <c r="BN18"/>
  <c r="BO17"/>
  <c r="BN17"/>
  <c r="BO16"/>
  <c r="BN16"/>
  <c r="BO15"/>
  <c r="BN15"/>
  <c r="BO14"/>
  <c r="BN14"/>
  <c r="BO13"/>
  <c r="BN13"/>
  <c r="BO12"/>
  <c r="BN12"/>
  <c r="BO11"/>
  <c r="BN11"/>
  <c r="BL34"/>
  <c r="BK34"/>
  <c r="BJ34"/>
  <c r="BI34"/>
  <c r="BL33"/>
  <c r="BK33"/>
  <c r="BJ33"/>
  <c r="BI33"/>
  <c r="BL32"/>
  <c r="BK32"/>
  <c r="BJ32"/>
  <c r="BI32"/>
  <c r="BL31"/>
  <c r="BK31"/>
  <c r="BJ31"/>
  <c r="BI31"/>
  <c r="BL30"/>
  <c r="BK30"/>
  <c r="BJ30"/>
  <c r="BI30"/>
  <c r="BL29"/>
  <c r="BK29"/>
  <c r="BJ29"/>
  <c r="BI29"/>
  <c r="BL28"/>
  <c r="BK28"/>
  <c r="BJ28"/>
  <c r="BI28"/>
  <c r="BL27"/>
  <c r="BK27"/>
  <c r="BJ27"/>
  <c r="BI27"/>
  <c r="BL26"/>
  <c r="BK26"/>
  <c r="BJ26"/>
  <c r="BI26"/>
  <c r="BL25"/>
  <c r="BK25"/>
  <c r="BJ25"/>
  <c r="BI25"/>
  <c r="BL24"/>
  <c r="BK24"/>
  <c r="BJ24"/>
  <c r="BI24"/>
  <c r="BL23"/>
  <c r="BK23"/>
  <c r="BJ23"/>
  <c r="BI23"/>
  <c r="BL22"/>
  <c r="BK22"/>
  <c r="BJ22"/>
  <c r="BI22"/>
  <c r="BL21"/>
  <c r="BK21"/>
  <c r="BJ21"/>
  <c r="BI21"/>
  <c r="BL20"/>
  <c r="BK20"/>
  <c r="BJ20"/>
  <c r="BI20"/>
  <c r="BL19"/>
  <c r="BK19"/>
  <c r="BJ19"/>
  <c r="BI19"/>
  <c r="BL18"/>
  <c r="BK18"/>
  <c r="BJ18"/>
  <c r="BI18"/>
  <c r="BL17"/>
  <c r="BK17"/>
  <c r="BJ17"/>
  <c r="BI17"/>
  <c r="BL16"/>
  <c r="BK16"/>
  <c r="BJ16"/>
  <c r="BI16"/>
  <c r="BL15"/>
  <c r="BK15"/>
  <c r="BJ15"/>
  <c r="BI15"/>
  <c r="BL14"/>
  <c r="BK14"/>
  <c r="BJ14"/>
  <c r="BI14"/>
  <c r="BL13"/>
  <c r="BK13"/>
  <c r="BJ13"/>
  <c r="BI13"/>
  <c r="BL12"/>
  <c r="BK12"/>
  <c r="BJ12"/>
  <c r="BI12"/>
  <c r="BL11"/>
  <c r="BK11"/>
  <c r="BJ11"/>
  <c r="BI11"/>
  <c r="BG34"/>
  <c r="BF34"/>
  <c r="BE34"/>
  <c r="BD34"/>
  <c r="BC34"/>
  <c r="BB34"/>
  <c r="BG33"/>
  <c r="BF33"/>
  <c r="BE33"/>
  <c r="BD33"/>
  <c r="BC33"/>
  <c r="BB33"/>
  <c r="BG32"/>
  <c r="BF32"/>
  <c r="BE32"/>
  <c r="BD32"/>
  <c r="BC32"/>
  <c r="BB32"/>
  <c r="BG31"/>
  <c r="BF31"/>
  <c r="BE31"/>
  <c r="BD31"/>
  <c r="BC31"/>
  <c r="BB31"/>
  <c r="BG30"/>
  <c r="BF30"/>
  <c r="BE30"/>
  <c r="BD30"/>
  <c r="BC30"/>
  <c r="BB30"/>
  <c r="BG29"/>
  <c r="BF29"/>
  <c r="BE29"/>
  <c r="BD29"/>
  <c r="BC29"/>
  <c r="BB29"/>
  <c r="BG28"/>
  <c r="BF28"/>
  <c r="BE28"/>
  <c r="BD28"/>
  <c r="BC28"/>
  <c r="BB28"/>
  <c r="BG27"/>
  <c r="BF27"/>
  <c r="BE27"/>
  <c r="BD27"/>
  <c r="BC27"/>
  <c r="BB27"/>
  <c r="BG26"/>
  <c r="BF26"/>
  <c r="BE26"/>
  <c r="BD26"/>
  <c r="BC26"/>
  <c r="BB26"/>
  <c r="BG25"/>
  <c r="BF25"/>
  <c r="BE25"/>
  <c r="BD25"/>
  <c r="BC25"/>
  <c r="BB25"/>
  <c r="BG24"/>
  <c r="BF24"/>
  <c r="BE24"/>
  <c r="BD24"/>
  <c r="BC24"/>
  <c r="BB24"/>
  <c r="BG23"/>
  <c r="BF23"/>
  <c r="BE23"/>
  <c r="BD23"/>
  <c r="BC23"/>
  <c r="BB23"/>
  <c r="BG22"/>
  <c r="BF22"/>
  <c r="BE22"/>
  <c r="BD22"/>
  <c r="BC22"/>
  <c r="BB22"/>
  <c r="BG21"/>
  <c r="BF21"/>
  <c r="BE21"/>
  <c r="BD21"/>
  <c r="BC21"/>
  <c r="BB21"/>
  <c r="BG20"/>
  <c r="BF20"/>
  <c r="BE20"/>
  <c r="BD20"/>
  <c r="BC20"/>
  <c r="BB20"/>
  <c r="BG19"/>
  <c r="BF19"/>
  <c r="BE19"/>
  <c r="BD19"/>
  <c r="BC19"/>
  <c r="BB19"/>
  <c r="BG18"/>
  <c r="BF18"/>
  <c r="BE18"/>
  <c r="BD18"/>
  <c r="BC18"/>
  <c r="BB18"/>
  <c r="BG17"/>
  <c r="BF17"/>
  <c r="BE17"/>
  <c r="BD17"/>
  <c r="BC17"/>
  <c r="BB17"/>
  <c r="BG16"/>
  <c r="BF16"/>
  <c r="BE16"/>
  <c r="BD16"/>
  <c r="BC16"/>
  <c r="BB16"/>
  <c r="BG15"/>
  <c r="BF15"/>
  <c r="BE15"/>
  <c r="BD15"/>
  <c r="BC15"/>
  <c r="BB15"/>
  <c r="BG14"/>
  <c r="BF14"/>
  <c r="BE14"/>
  <c r="BD14"/>
  <c r="BC14"/>
  <c r="BB14"/>
  <c r="BG13"/>
  <c r="BF13"/>
  <c r="BE13"/>
  <c r="BD13"/>
  <c r="BC13"/>
  <c r="BB13"/>
  <c r="BG12"/>
  <c r="BF12"/>
  <c r="BE12"/>
  <c r="BD12"/>
  <c r="BC12"/>
  <c r="BB12"/>
  <c r="BG11"/>
  <c r="BF11"/>
  <c r="BE11"/>
  <c r="BD11"/>
  <c r="BC11"/>
  <c r="BB11"/>
  <c r="AZ34"/>
  <c r="AY34"/>
  <c r="AX34"/>
  <c r="AW34"/>
  <c r="AV34"/>
  <c r="AZ33"/>
  <c r="AY33"/>
  <c r="AX33"/>
  <c r="AW33"/>
  <c r="AV33"/>
  <c r="AZ32"/>
  <c r="AY32"/>
  <c r="AX32"/>
  <c r="AW32"/>
  <c r="AV32"/>
  <c r="AZ31"/>
  <c r="AY31"/>
  <c r="AX31"/>
  <c r="AW31"/>
  <c r="AV31"/>
  <c r="AZ30"/>
  <c r="AY30"/>
  <c r="AX30"/>
  <c r="AW30"/>
  <c r="AV30"/>
  <c r="AZ29"/>
  <c r="AY29"/>
  <c r="AX29"/>
  <c r="AW29"/>
  <c r="AV29"/>
  <c r="AZ28"/>
  <c r="AY28"/>
  <c r="AX28"/>
  <c r="AW28"/>
  <c r="AV28"/>
  <c r="AZ27"/>
  <c r="AY27"/>
  <c r="AX27"/>
  <c r="AW27"/>
  <c r="AV27"/>
  <c r="AZ26"/>
  <c r="AY26"/>
  <c r="AX26"/>
  <c r="AW26"/>
  <c r="AV26"/>
  <c r="AZ25"/>
  <c r="AY25"/>
  <c r="AX25"/>
  <c r="AW25"/>
  <c r="AV25"/>
  <c r="AZ24"/>
  <c r="AY24"/>
  <c r="AX24"/>
  <c r="AW24"/>
  <c r="AV24"/>
  <c r="AZ23"/>
  <c r="AY23"/>
  <c r="AX23"/>
  <c r="AW23"/>
  <c r="AV23"/>
  <c r="AZ22"/>
  <c r="AY22"/>
  <c r="AX22"/>
  <c r="AW22"/>
  <c r="AV22"/>
  <c r="AZ21"/>
  <c r="AY21"/>
  <c r="AX21"/>
  <c r="AW21"/>
  <c r="AV21"/>
  <c r="AZ20"/>
  <c r="AY20"/>
  <c r="AX20"/>
  <c r="AW20"/>
  <c r="AV20"/>
  <c r="AZ19"/>
  <c r="AY19"/>
  <c r="AX19"/>
  <c r="AW19"/>
  <c r="AV19"/>
  <c r="AZ18"/>
  <c r="AY18"/>
  <c r="AX18"/>
  <c r="AW18"/>
  <c r="AV18"/>
  <c r="AZ17"/>
  <c r="AY17"/>
  <c r="AX17"/>
  <c r="AW17"/>
  <c r="AV17"/>
  <c r="AZ16"/>
  <c r="AY16"/>
  <c r="AX16"/>
  <c r="AW16"/>
  <c r="AV16"/>
  <c r="AZ15"/>
  <c r="AY15"/>
  <c r="AX15"/>
  <c r="AW15"/>
  <c r="AV15"/>
  <c r="AZ14"/>
  <c r="AY14"/>
  <c r="AX14"/>
  <c r="AW14"/>
  <c r="AV14"/>
  <c r="AZ13"/>
  <c r="AY13"/>
  <c r="AX13"/>
  <c r="AW13"/>
  <c r="AV13"/>
  <c r="AZ12"/>
  <c r="AY12"/>
  <c r="AX12"/>
  <c r="AW12"/>
  <c r="AV12"/>
  <c r="AZ11"/>
  <c r="AY11"/>
  <c r="AX11"/>
  <c r="AW11"/>
  <c r="AV11"/>
  <c r="AT34"/>
  <c r="AS34"/>
  <c r="AT33"/>
  <c r="AS33"/>
  <c r="AT32"/>
  <c r="AS32"/>
  <c r="AT31"/>
  <c r="AS31"/>
  <c r="AT30"/>
  <c r="AS30"/>
  <c r="AT29"/>
  <c r="AS29"/>
  <c r="AT28"/>
  <c r="AS28"/>
  <c r="AT27"/>
  <c r="AS27"/>
  <c r="AT26"/>
  <c r="AS26"/>
  <c r="AT25"/>
  <c r="AS25"/>
  <c r="AT24"/>
  <c r="AS24"/>
  <c r="AT23"/>
  <c r="AS23"/>
  <c r="AT22"/>
  <c r="AS22"/>
  <c r="AT21"/>
  <c r="AS21"/>
  <c r="AT20"/>
  <c r="AS20"/>
  <c r="AT19"/>
  <c r="AS19"/>
  <c r="AT18"/>
  <c r="AS18"/>
  <c r="AT17"/>
  <c r="AS17"/>
  <c r="AT16"/>
  <c r="AS16"/>
  <c r="AT15"/>
  <c r="AS15"/>
  <c r="AT14"/>
  <c r="AS14"/>
  <c r="AT13"/>
  <c r="AS13"/>
  <c r="AT12"/>
  <c r="AS12"/>
  <c r="AT11"/>
  <c r="AS11"/>
  <c r="AQ34"/>
  <c r="AP34"/>
  <c r="AO34"/>
  <c r="AN34"/>
  <c r="AM34"/>
  <c r="AL34"/>
  <c r="AK34"/>
  <c r="AJ34"/>
  <c r="AQ33"/>
  <c r="AP33"/>
  <c r="AO33"/>
  <c r="AN33"/>
  <c r="AM33"/>
  <c r="AL33"/>
  <c r="AK33"/>
  <c r="AJ33"/>
  <c r="AQ32"/>
  <c r="AP32"/>
  <c r="AO32"/>
  <c r="AN32"/>
  <c r="AM32"/>
  <c r="AL32"/>
  <c r="AK32"/>
  <c r="AJ32"/>
  <c r="AQ31"/>
  <c r="AP31"/>
  <c r="AO31"/>
  <c r="AN31"/>
  <c r="AM31"/>
  <c r="AL31"/>
  <c r="AK31"/>
  <c r="AJ31"/>
  <c r="AQ30"/>
  <c r="AP30"/>
  <c r="AO30"/>
  <c r="AN30"/>
  <c r="AM30"/>
  <c r="AL30"/>
  <c r="AK30"/>
  <c r="AJ30"/>
  <c r="AQ29"/>
  <c r="AP29"/>
  <c r="AO29"/>
  <c r="AN29"/>
  <c r="AM29"/>
  <c r="AL29"/>
  <c r="AK29"/>
  <c r="AJ29"/>
  <c r="AQ28"/>
  <c r="AP28"/>
  <c r="AO28"/>
  <c r="AN28"/>
  <c r="AM28"/>
  <c r="AL28"/>
  <c r="AK28"/>
  <c r="AJ28"/>
  <c r="AQ27"/>
  <c r="AP27"/>
  <c r="AO27"/>
  <c r="AN27"/>
  <c r="AM27"/>
  <c r="AL27"/>
  <c r="AK27"/>
  <c r="AJ27"/>
  <c r="AQ26"/>
  <c r="AP26"/>
  <c r="AO26"/>
  <c r="AN26"/>
  <c r="AM26"/>
  <c r="AL26"/>
  <c r="AK26"/>
  <c r="AJ26"/>
  <c r="AQ25"/>
  <c r="AP25"/>
  <c r="AO25"/>
  <c r="AN25"/>
  <c r="AM25"/>
  <c r="AL25"/>
  <c r="AK25"/>
  <c r="AJ25"/>
  <c r="AQ24"/>
  <c r="AP24"/>
  <c r="AO24"/>
  <c r="AN24"/>
  <c r="AM24"/>
  <c r="AL24"/>
  <c r="AK24"/>
  <c r="AJ24"/>
  <c r="AQ23"/>
  <c r="AP23"/>
  <c r="AO23"/>
  <c r="AN23"/>
  <c r="AM23"/>
  <c r="AL23"/>
  <c r="AK23"/>
  <c r="AJ23"/>
  <c r="AQ22"/>
  <c r="AP22"/>
  <c r="AO22"/>
  <c r="AN22"/>
  <c r="AM22"/>
  <c r="AL22"/>
  <c r="AK22"/>
  <c r="AJ22"/>
  <c r="AQ21"/>
  <c r="AP21"/>
  <c r="AO21"/>
  <c r="AN21"/>
  <c r="AM21"/>
  <c r="AL21"/>
  <c r="AK21"/>
  <c r="AJ21"/>
  <c r="AQ20"/>
  <c r="AP20"/>
  <c r="AO20"/>
  <c r="AN20"/>
  <c r="AM20"/>
  <c r="AL20"/>
  <c r="AK20"/>
  <c r="AJ20"/>
  <c r="AQ19"/>
  <c r="AP19"/>
  <c r="AO19"/>
  <c r="AN19"/>
  <c r="AM19"/>
  <c r="AL19"/>
  <c r="AK19"/>
  <c r="AJ19"/>
  <c r="AQ18"/>
  <c r="AP18"/>
  <c r="AO18"/>
  <c r="AN18"/>
  <c r="AM18"/>
  <c r="AL18"/>
  <c r="AK18"/>
  <c r="AJ18"/>
  <c r="AQ17"/>
  <c r="AP17"/>
  <c r="AO17"/>
  <c r="AN17"/>
  <c r="AM17"/>
  <c r="AL17"/>
  <c r="AK17"/>
  <c r="AJ17"/>
  <c r="AQ16"/>
  <c r="AP16"/>
  <c r="AO16"/>
  <c r="AN16"/>
  <c r="AM16"/>
  <c r="AL16"/>
  <c r="AK16"/>
  <c r="AJ16"/>
  <c r="AQ15"/>
  <c r="AP15"/>
  <c r="AO15"/>
  <c r="AN15"/>
  <c r="AM15"/>
  <c r="AL15"/>
  <c r="AK15"/>
  <c r="AJ15"/>
  <c r="AQ14"/>
  <c r="AP14"/>
  <c r="AO14"/>
  <c r="AN14"/>
  <c r="AM14"/>
  <c r="AL14"/>
  <c r="AK14"/>
  <c r="AJ14"/>
  <c r="AQ13"/>
  <c r="AP13"/>
  <c r="AO13"/>
  <c r="AN13"/>
  <c r="AM13"/>
  <c r="AL13"/>
  <c r="AK13"/>
  <c r="AJ13"/>
  <c r="AQ12"/>
  <c r="AP12"/>
  <c r="AO12"/>
  <c r="AN12"/>
  <c r="AM12"/>
  <c r="AL12"/>
  <c r="AK12"/>
  <c r="AJ12"/>
  <c r="AQ11"/>
  <c r="AP11"/>
  <c r="AO11"/>
  <c r="AN11"/>
  <c r="AM11"/>
  <c r="AL11"/>
  <c r="AK11"/>
  <c r="AJ11"/>
  <c r="AH34"/>
  <c r="AG34"/>
  <c r="AF34"/>
  <c r="AE34"/>
  <c r="AD34"/>
  <c r="AC34"/>
  <c r="AB34"/>
  <c r="AA34"/>
  <c r="AH33"/>
  <c r="AG33"/>
  <c r="AF33"/>
  <c r="AE33"/>
  <c r="AD33"/>
  <c r="AC33"/>
  <c r="AB33"/>
  <c r="AA33"/>
  <c r="AH32"/>
  <c r="AG32"/>
  <c r="AF32"/>
  <c r="AE32"/>
  <c r="AD32"/>
  <c r="AC32"/>
  <c r="AB32"/>
  <c r="AA32"/>
  <c r="AH31"/>
  <c r="AG31"/>
  <c r="AF31"/>
  <c r="AE31"/>
  <c r="AD31"/>
  <c r="AC31"/>
  <c r="AB31"/>
  <c r="AA31"/>
  <c r="AH30"/>
  <c r="AG30"/>
  <c r="AF30"/>
  <c r="AE30"/>
  <c r="AD30"/>
  <c r="AC30"/>
  <c r="AB30"/>
  <c r="AA30"/>
  <c r="AH29"/>
  <c r="AG29"/>
  <c r="AF29"/>
  <c r="AE29"/>
  <c r="AD29"/>
  <c r="AC29"/>
  <c r="AB29"/>
  <c r="AA29"/>
  <c r="AH28"/>
  <c r="AG28"/>
  <c r="AF28"/>
  <c r="AE28"/>
  <c r="AD28"/>
  <c r="AC28"/>
  <c r="AB28"/>
  <c r="AA28"/>
  <c r="AH27"/>
  <c r="AG27"/>
  <c r="AF27"/>
  <c r="AE27"/>
  <c r="AD27"/>
  <c r="AC27"/>
  <c r="AB27"/>
  <c r="AA27"/>
  <c r="AH26"/>
  <c r="AG26"/>
  <c r="AF26"/>
  <c r="AE26"/>
  <c r="AD26"/>
  <c r="AC26"/>
  <c r="AB26"/>
  <c r="AA26"/>
  <c r="AH25"/>
  <c r="AG25"/>
  <c r="AF25"/>
  <c r="AE25"/>
  <c r="AD25"/>
  <c r="AC25"/>
  <c r="AB25"/>
  <c r="AA25"/>
  <c r="AH24"/>
  <c r="AG24"/>
  <c r="AF24"/>
  <c r="AE24"/>
  <c r="AD24"/>
  <c r="AC24"/>
  <c r="AB24"/>
  <c r="AA24"/>
  <c r="AH23"/>
  <c r="AG23"/>
  <c r="AF23"/>
  <c r="AE23"/>
  <c r="AD23"/>
  <c r="AC23"/>
  <c r="AB23"/>
  <c r="AA23"/>
  <c r="AH22"/>
  <c r="AG22"/>
  <c r="AF22"/>
  <c r="AE22"/>
  <c r="AD22"/>
  <c r="AC22"/>
  <c r="AB22"/>
  <c r="AA22"/>
  <c r="AH21"/>
  <c r="AG21"/>
  <c r="AF21"/>
  <c r="AE21"/>
  <c r="AD21"/>
  <c r="AC21"/>
  <c r="AB21"/>
  <c r="AA21"/>
  <c r="AH20"/>
  <c r="AG20"/>
  <c r="AF20"/>
  <c r="AE20"/>
  <c r="AD20"/>
  <c r="AC20"/>
  <c r="AB20"/>
  <c r="AA20"/>
  <c r="AH19"/>
  <c r="AG19"/>
  <c r="AF19"/>
  <c r="AE19"/>
  <c r="AD19"/>
  <c r="AC19"/>
  <c r="AB19"/>
  <c r="AA19"/>
  <c r="AH18"/>
  <c r="AG18"/>
  <c r="AF18"/>
  <c r="AE18"/>
  <c r="AD18"/>
  <c r="AC18"/>
  <c r="AB18"/>
  <c r="AA18"/>
  <c r="AH17"/>
  <c r="AG17"/>
  <c r="AF17"/>
  <c r="AE17"/>
  <c r="AD17"/>
  <c r="AC17"/>
  <c r="AB17"/>
  <c r="AA17"/>
  <c r="AH16"/>
  <c r="AG16"/>
  <c r="AF16"/>
  <c r="AE16"/>
  <c r="AD16"/>
  <c r="AC16"/>
  <c r="AB16"/>
  <c r="AA16"/>
  <c r="AH15"/>
  <c r="AG15"/>
  <c r="AF15"/>
  <c r="AE15"/>
  <c r="AD15"/>
  <c r="AC15"/>
  <c r="AB15"/>
  <c r="AA15"/>
  <c r="AH14"/>
  <c r="AG14"/>
  <c r="AF14"/>
  <c r="AE14"/>
  <c r="AD14"/>
  <c r="AC14"/>
  <c r="AB14"/>
  <c r="AA14"/>
  <c r="AH13"/>
  <c r="AG13"/>
  <c r="AF13"/>
  <c r="AE13"/>
  <c r="AD13"/>
  <c r="AC13"/>
  <c r="AB13"/>
  <c r="AA13"/>
  <c r="AH12"/>
  <c r="AG12"/>
  <c r="AF12"/>
  <c r="AE12"/>
  <c r="AD12"/>
  <c r="AC12"/>
  <c r="AB12"/>
  <c r="AA12"/>
  <c r="AH11"/>
  <c r="AG11"/>
  <c r="AF11"/>
  <c r="AE11"/>
  <c r="AD11"/>
  <c r="AC11"/>
  <c r="AB11"/>
  <c r="AA11"/>
  <c r="Y34"/>
  <c r="X34"/>
  <c r="W34"/>
  <c r="V34"/>
  <c r="U34"/>
  <c r="T34"/>
  <c r="S34"/>
  <c r="R34"/>
  <c r="Y33"/>
  <c r="X33"/>
  <c r="W33"/>
  <c r="V33"/>
  <c r="U33"/>
  <c r="T33"/>
  <c r="S33"/>
  <c r="R33"/>
  <c r="Y32"/>
  <c r="X32"/>
  <c r="W32"/>
  <c r="V32"/>
  <c r="U32"/>
  <c r="T32"/>
  <c r="S32"/>
  <c r="R32"/>
  <c r="Y31"/>
  <c r="X31"/>
  <c r="W31"/>
  <c r="V31"/>
  <c r="U31"/>
  <c r="T31"/>
  <c r="S31"/>
  <c r="R31"/>
  <c r="Y30"/>
  <c r="X30"/>
  <c r="W30"/>
  <c r="V30"/>
  <c r="U30"/>
  <c r="T30"/>
  <c r="S30"/>
  <c r="R30"/>
  <c r="Y29"/>
  <c r="X29"/>
  <c r="W29"/>
  <c r="V29"/>
  <c r="U29"/>
  <c r="T29"/>
  <c r="S29"/>
  <c r="R29"/>
  <c r="Y28"/>
  <c r="X28"/>
  <c r="W28"/>
  <c r="V28"/>
  <c r="U28"/>
  <c r="T28"/>
  <c r="S28"/>
  <c r="R28"/>
  <c r="Y27"/>
  <c r="X27"/>
  <c r="W27"/>
  <c r="V27"/>
  <c r="U27"/>
  <c r="T27"/>
  <c r="S27"/>
  <c r="R27"/>
  <c r="Y26"/>
  <c r="X26"/>
  <c r="W26"/>
  <c r="V26"/>
  <c r="U26"/>
  <c r="T26"/>
  <c r="S26"/>
  <c r="R26"/>
  <c r="Y25"/>
  <c r="X25"/>
  <c r="W25"/>
  <c r="V25"/>
  <c r="U25"/>
  <c r="T25"/>
  <c r="S25"/>
  <c r="R25"/>
  <c r="Y24"/>
  <c r="X24"/>
  <c r="W24"/>
  <c r="V24"/>
  <c r="U24"/>
  <c r="T24"/>
  <c r="S24"/>
  <c r="R24"/>
  <c r="Y23"/>
  <c r="X23"/>
  <c r="W23"/>
  <c r="V23"/>
  <c r="U23"/>
  <c r="T23"/>
  <c r="S23"/>
  <c r="R23"/>
  <c r="Y22"/>
  <c r="X22"/>
  <c r="W22"/>
  <c r="V22"/>
  <c r="U22"/>
  <c r="T22"/>
  <c r="S22"/>
  <c r="R22"/>
  <c r="Y21"/>
  <c r="X21"/>
  <c r="W21"/>
  <c r="V21"/>
  <c r="U21"/>
  <c r="T21"/>
  <c r="S21"/>
  <c r="R21"/>
  <c r="Y20"/>
  <c r="X20"/>
  <c r="W20"/>
  <c r="V20"/>
  <c r="U20"/>
  <c r="T20"/>
  <c r="S20"/>
  <c r="R20"/>
  <c r="Y19"/>
  <c r="X19"/>
  <c r="W19"/>
  <c r="V19"/>
  <c r="U19"/>
  <c r="T19"/>
  <c r="S19"/>
  <c r="R19"/>
  <c r="Y18"/>
  <c r="X18"/>
  <c r="W18"/>
  <c r="V18"/>
  <c r="U18"/>
  <c r="T18"/>
  <c r="S18"/>
  <c r="R18"/>
  <c r="Y17"/>
  <c r="X17"/>
  <c r="W17"/>
  <c r="V17"/>
  <c r="U17"/>
  <c r="T17"/>
  <c r="S17"/>
  <c r="R17"/>
  <c r="Y16"/>
  <c r="X16"/>
  <c r="W16"/>
  <c r="V16"/>
  <c r="U16"/>
  <c r="T16"/>
  <c r="S16"/>
  <c r="R16"/>
  <c r="Y15"/>
  <c r="X15"/>
  <c r="W15"/>
  <c r="V15"/>
  <c r="U15"/>
  <c r="T15"/>
  <c r="S15"/>
  <c r="R15"/>
  <c r="Y14"/>
  <c r="X14"/>
  <c r="W14"/>
  <c r="V14"/>
  <c r="U14"/>
  <c r="T14"/>
  <c r="S14"/>
  <c r="R14"/>
  <c r="Y13"/>
  <c r="X13"/>
  <c r="W13"/>
  <c r="V13"/>
  <c r="U13"/>
  <c r="T13"/>
  <c r="S13"/>
  <c r="R13"/>
  <c r="Y12"/>
  <c r="X12"/>
  <c r="W12"/>
  <c r="V12"/>
  <c r="U12"/>
  <c r="T12"/>
  <c r="S12"/>
  <c r="R12"/>
  <c r="Y11"/>
  <c r="X11"/>
  <c r="W11"/>
  <c r="V11"/>
  <c r="U11"/>
  <c r="T11"/>
  <c r="S11"/>
  <c r="R11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P14"/>
  <c r="O14"/>
  <c r="P13"/>
  <c r="O13"/>
  <c r="P12"/>
  <c r="O12"/>
  <c r="P11"/>
  <c r="O11"/>
  <c r="D12"/>
  <c r="E12"/>
  <c r="F12"/>
  <c r="G12"/>
  <c r="H12"/>
  <c r="I12"/>
  <c r="J12"/>
  <c r="K12"/>
  <c r="L12"/>
  <c r="M12"/>
  <c r="D13"/>
  <c r="E13"/>
  <c r="F13"/>
  <c r="G13"/>
  <c r="H13"/>
  <c r="I13"/>
  <c r="J13"/>
  <c r="K13"/>
  <c r="L13"/>
  <c r="M13"/>
  <c r="D14"/>
  <c r="E14"/>
  <c r="F14"/>
  <c r="G14"/>
  <c r="H14"/>
  <c r="I14"/>
  <c r="J14"/>
  <c r="K14"/>
  <c r="L14"/>
  <c r="M14"/>
  <c r="D15"/>
  <c r="E15"/>
  <c r="F15"/>
  <c r="G15"/>
  <c r="H15"/>
  <c r="I15"/>
  <c r="J15"/>
  <c r="K15"/>
  <c r="L15"/>
  <c r="M15"/>
  <c r="D16"/>
  <c r="E16"/>
  <c r="F16"/>
  <c r="G16"/>
  <c r="H16"/>
  <c r="I16"/>
  <c r="J16"/>
  <c r="K16"/>
  <c r="L16"/>
  <c r="M16"/>
  <c r="D17"/>
  <c r="E17"/>
  <c r="F17"/>
  <c r="G17"/>
  <c r="H17"/>
  <c r="I17"/>
  <c r="J17"/>
  <c r="K17"/>
  <c r="L17"/>
  <c r="M17"/>
  <c r="D18"/>
  <c r="E18"/>
  <c r="F18"/>
  <c r="G18"/>
  <c r="H18"/>
  <c r="I18"/>
  <c r="J18"/>
  <c r="K18"/>
  <c r="L18"/>
  <c r="M18"/>
  <c r="D19"/>
  <c r="E19"/>
  <c r="F19"/>
  <c r="G19"/>
  <c r="H19"/>
  <c r="I19"/>
  <c r="J19"/>
  <c r="K19"/>
  <c r="L19"/>
  <c r="M19"/>
  <c r="D20"/>
  <c r="E20"/>
  <c r="F20"/>
  <c r="G20"/>
  <c r="H20"/>
  <c r="I20"/>
  <c r="J20"/>
  <c r="K20"/>
  <c r="L20"/>
  <c r="M20"/>
  <c r="D21"/>
  <c r="E21"/>
  <c r="F21"/>
  <c r="G21"/>
  <c r="H21"/>
  <c r="I21"/>
  <c r="J21"/>
  <c r="K21"/>
  <c r="L21"/>
  <c r="M21"/>
  <c r="D22"/>
  <c r="E22"/>
  <c r="F22"/>
  <c r="G22"/>
  <c r="H22"/>
  <c r="I22"/>
  <c r="J22"/>
  <c r="K22"/>
  <c r="L22"/>
  <c r="M22"/>
  <c r="D23"/>
  <c r="E23"/>
  <c r="F23"/>
  <c r="G23"/>
  <c r="H23"/>
  <c r="I23"/>
  <c r="J23"/>
  <c r="K23"/>
  <c r="L23"/>
  <c r="M23"/>
  <c r="D24"/>
  <c r="E24"/>
  <c r="F24"/>
  <c r="G24"/>
  <c r="H24"/>
  <c r="I24"/>
  <c r="J24"/>
  <c r="K24"/>
  <c r="L24"/>
  <c r="M24"/>
  <c r="D25"/>
  <c r="E25"/>
  <c r="F25"/>
  <c r="G25"/>
  <c r="H25"/>
  <c r="I25"/>
  <c r="J25"/>
  <c r="K25"/>
  <c r="L25"/>
  <c r="M25"/>
  <c r="D26"/>
  <c r="E26"/>
  <c r="F26"/>
  <c r="G26"/>
  <c r="H26"/>
  <c r="I26"/>
  <c r="J26"/>
  <c r="K26"/>
  <c r="L26"/>
  <c r="M26"/>
  <c r="D27"/>
  <c r="E27"/>
  <c r="F27"/>
  <c r="G27"/>
  <c r="H27"/>
  <c r="I27"/>
  <c r="J27"/>
  <c r="K27"/>
  <c r="L27"/>
  <c r="M27"/>
  <c r="D28"/>
  <c r="E28"/>
  <c r="F28"/>
  <c r="G28"/>
  <c r="H28"/>
  <c r="I28"/>
  <c r="J28"/>
  <c r="K28"/>
  <c r="L28"/>
  <c r="M28"/>
  <c r="D29"/>
  <c r="E29"/>
  <c r="F29"/>
  <c r="G29"/>
  <c r="H29"/>
  <c r="I29"/>
  <c r="J29"/>
  <c r="K29"/>
  <c r="L29"/>
  <c r="M29"/>
  <c r="D30"/>
  <c r="E30"/>
  <c r="F30"/>
  <c r="G30"/>
  <c r="H30"/>
  <c r="I30"/>
  <c r="J30"/>
  <c r="K30"/>
  <c r="L30"/>
  <c r="M30"/>
  <c r="D31"/>
  <c r="E31"/>
  <c r="F31"/>
  <c r="G31"/>
  <c r="H31"/>
  <c r="I31"/>
  <c r="J31"/>
  <c r="K31"/>
  <c r="L31"/>
  <c r="M31"/>
  <c r="D32"/>
  <c r="E32"/>
  <c r="F32"/>
  <c r="G32"/>
  <c r="H32"/>
  <c r="I32"/>
  <c r="J32"/>
  <c r="K32"/>
  <c r="L32"/>
  <c r="M32"/>
  <c r="D33"/>
  <c r="E33"/>
  <c r="F33"/>
  <c r="G33"/>
  <c r="H33"/>
  <c r="I33"/>
  <c r="J33"/>
  <c r="K33"/>
  <c r="L33"/>
  <c r="M33"/>
  <c r="D34"/>
  <c r="E34"/>
  <c r="F34"/>
  <c r="G34"/>
  <c r="H34"/>
  <c r="I34"/>
  <c r="J34"/>
  <c r="K34"/>
  <c r="L34"/>
  <c r="M34"/>
  <c r="E11"/>
  <c r="F11"/>
  <c r="G11"/>
  <c r="H11"/>
  <c r="I11"/>
  <c r="J11"/>
  <c r="K11"/>
  <c r="L11"/>
  <c r="M11"/>
  <c r="D11"/>
  <c r="BX34" i="13"/>
  <c r="BW34"/>
  <c r="BV34"/>
  <c r="BU34"/>
  <c r="BT34"/>
  <c r="BS34"/>
  <c r="BR34"/>
  <c r="BQ34"/>
  <c r="BX33"/>
  <c r="BW33"/>
  <c r="BV33"/>
  <c r="BU33"/>
  <c r="BT33"/>
  <c r="BS33"/>
  <c r="BR33"/>
  <c r="BQ33"/>
  <c r="BX32"/>
  <c r="BW32"/>
  <c r="BV32"/>
  <c r="BU32"/>
  <c r="BT32"/>
  <c r="BS32"/>
  <c r="BR32"/>
  <c r="BQ32"/>
  <c r="BX31"/>
  <c r="BW31"/>
  <c r="BV31"/>
  <c r="BU31"/>
  <c r="BT31"/>
  <c r="BS31"/>
  <c r="BR31"/>
  <c r="BQ31"/>
  <c r="BX30"/>
  <c r="BW30"/>
  <c r="BV30"/>
  <c r="BU30"/>
  <c r="BT30"/>
  <c r="BS30"/>
  <c r="BR30"/>
  <c r="BQ30"/>
  <c r="BX29"/>
  <c r="BW29"/>
  <c r="BV29"/>
  <c r="BU29"/>
  <c r="BT29"/>
  <c r="BS29"/>
  <c r="BR29"/>
  <c r="BQ29"/>
  <c r="BX28"/>
  <c r="BW28"/>
  <c r="BV28"/>
  <c r="BU28"/>
  <c r="BT28"/>
  <c r="BS28"/>
  <c r="BR28"/>
  <c r="BQ28"/>
  <c r="BX27"/>
  <c r="BW27"/>
  <c r="BV27"/>
  <c r="BU27"/>
  <c r="BT27"/>
  <c r="BS27"/>
  <c r="BR27"/>
  <c r="BQ27"/>
  <c r="BX26"/>
  <c r="BW26"/>
  <c r="BV26"/>
  <c r="BU26"/>
  <c r="BT26"/>
  <c r="BS26"/>
  <c r="BR26"/>
  <c r="BQ26"/>
  <c r="BX25"/>
  <c r="BW25"/>
  <c r="BV25"/>
  <c r="BU25"/>
  <c r="BT25"/>
  <c r="BS25"/>
  <c r="BR25"/>
  <c r="BQ25"/>
  <c r="BX24"/>
  <c r="BW24"/>
  <c r="BV24"/>
  <c r="BU24"/>
  <c r="BT24"/>
  <c r="BS24"/>
  <c r="BR24"/>
  <c r="BQ24"/>
  <c r="BX23"/>
  <c r="BW23"/>
  <c r="BV23"/>
  <c r="BU23"/>
  <c r="BT23"/>
  <c r="BS23"/>
  <c r="BR23"/>
  <c r="BQ23"/>
  <c r="BX22"/>
  <c r="BW22"/>
  <c r="BV22"/>
  <c r="BU22"/>
  <c r="BT22"/>
  <c r="BS22"/>
  <c r="BR22"/>
  <c r="BQ22"/>
  <c r="BX21"/>
  <c r="BW21"/>
  <c r="BV21"/>
  <c r="BU21"/>
  <c r="BT21"/>
  <c r="BS21"/>
  <c r="BR21"/>
  <c r="BQ21"/>
  <c r="BX20"/>
  <c r="BW20"/>
  <c r="BV20"/>
  <c r="BU20"/>
  <c r="BT20"/>
  <c r="BS20"/>
  <c r="BR20"/>
  <c r="BQ20"/>
  <c r="BX19"/>
  <c r="BW19"/>
  <c r="BV19"/>
  <c r="BU19"/>
  <c r="BT19"/>
  <c r="BS19"/>
  <c r="BR19"/>
  <c r="BQ19"/>
  <c r="BX18"/>
  <c r="BW18"/>
  <c r="BV18"/>
  <c r="BU18"/>
  <c r="BT18"/>
  <c r="BS18"/>
  <c r="BR18"/>
  <c r="BQ18"/>
  <c r="BX17"/>
  <c r="BW17"/>
  <c r="BV17"/>
  <c r="BU17"/>
  <c r="BT17"/>
  <c r="BS17"/>
  <c r="BR17"/>
  <c r="BQ17"/>
  <c r="BX16"/>
  <c r="BW16"/>
  <c r="BV16"/>
  <c r="BU16"/>
  <c r="BT16"/>
  <c r="BS16"/>
  <c r="BR16"/>
  <c r="BQ16"/>
  <c r="BX15"/>
  <c r="BW15"/>
  <c r="BV15"/>
  <c r="BU15"/>
  <c r="BT15"/>
  <c r="BS15"/>
  <c r="BR15"/>
  <c r="BQ15"/>
  <c r="BX14"/>
  <c r="BW14"/>
  <c r="BV14"/>
  <c r="BU14"/>
  <c r="BT14"/>
  <c r="BS14"/>
  <c r="BR14"/>
  <c r="BQ14"/>
  <c r="BX13"/>
  <c r="BW13"/>
  <c r="BV13"/>
  <c r="BU13"/>
  <c r="BT13"/>
  <c r="BS13"/>
  <c r="BR13"/>
  <c r="BQ13"/>
  <c r="BX12"/>
  <c r="BW12"/>
  <c r="BV12"/>
  <c r="BU12"/>
  <c r="BT12"/>
  <c r="BS12"/>
  <c r="BR12"/>
  <c r="BQ12"/>
  <c r="BX11"/>
  <c r="BW11"/>
  <c r="BV11"/>
  <c r="BU11"/>
  <c r="BT11"/>
  <c r="BS11"/>
  <c r="BR11"/>
  <c r="BQ11"/>
  <c r="BL34"/>
  <c r="BK34"/>
  <c r="BJ34"/>
  <c r="BI34"/>
  <c r="BL33"/>
  <c r="BK33"/>
  <c r="BJ33"/>
  <c r="BI33"/>
  <c r="BL32"/>
  <c r="BK32"/>
  <c r="BJ32"/>
  <c r="BI32"/>
  <c r="BL31"/>
  <c r="BK31"/>
  <c r="BJ31"/>
  <c r="BI31"/>
  <c r="BL30"/>
  <c r="BK30"/>
  <c r="BJ30"/>
  <c r="BI30"/>
  <c r="BL29"/>
  <c r="BK29"/>
  <c r="BJ29"/>
  <c r="BI29"/>
  <c r="BL28"/>
  <c r="BK28"/>
  <c r="BJ28"/>
  <c r="BI28"/>
  <c r="BL27"/>
  <c r="BK27"/>
  <c r="BJ27"/>
  <c r="BI27"/>
  <c r="BL26"/>
  <c r="BK26"/>
  <c r="BJ26"/>
  <c r="BI26"/>
  <c r="BL25"/>
  <c r="BK25"/>
  <c r="BJ25"/>
  <c r="BI25"/>
  <c r="BL24"/>
  <c r="BK24"/>
  <c r="BJ24"/>
  <c r="BI24"/>
  <c r="BL23"/>
  <c r="BK23"/>
  <c r="BJ23"/>
  <c r="BI23"/>
  <c r="BL22"/>
  <c r="BK22"/>
  <c r="BJ22"/>
  <c r="BI22"/>
  <c r="BL21"/>
  <c r="BK21"/>
  <c r="BJ21"/>
  <c r="BI21"/>
  <c r="BL20"/>
  <c r="BK20"/>
  <c r="BJ20"/>
  <c r="BI20"/>
  <c r="BL19"/>
  <c r="BK19"/>
  <c r="BJ19"/>
  <c r="BI19"/>
  <c r="BL18"/>
  <c r="BK18"/>
  <c r="BJ18"/>
  <c r="BI18"/>
  <c r="BL17"/>
  <c r="BK17"/>
  <c r="BJ17"/>
  <c r="BI17"/>
  <c r="BL16"/>
  <c r="BK16"/>
  <c r="BJ16"/>
  <c r="BI16"/>
  <c r="BL15"/>
  <c r="BK15"/>
  <c r="BJ15"/>
  <c r="BI15"/>
  <c r="BL14"/>
  <c r="BK14"/>
  <c r="BJ14"/>
  <c r="BI14"/>
  <c r="BL13"/>
  <c r="BK13"/>
  <c r="BJ13"/>
  <c r="BI13"/>
  <c r="BL12"/>
  <c r="BK12"/>
  <c r="BJ12"/>
  <c r="BI12"/>
  <c r="BL11"/>
  <c r="BK11"/>
  <c r="BJ11"/>
  <c r="BI11"/>
  <c r="BG34"/>
  <c r="BF34"/>
  <c r="BE34"/>
  <c r="BD34"/>
  <c r="BC34"/>
  <c r="BB34"/>
  <c r="BG33"/>
  <c r="BF33"/>
  <c r="BE33"/>
  <c r="BD33"/>
  <c r="BC33"/>
  <c r="BB33"/>
  <c r="BG32"/>
  <c r="BF32"/>
  <c r="BE32"/>
  <c r="BD32"/>
  <c r="BC32"/>
  <c r="BB32"/>
  <c r="BG31"/>
  <c r="BF31"/>
  <c r="BE31"/>
  <c r="BD31"/>
  <c r="BC31"/>
  <c r="BB31"/>
  <c r="BG30"/>
  <c r="BF30"/>
  <c r="BE30"/>
  <c r="BD30"/>
  <c r="BC30"/>
  <c r="BB30"/>
  <c r="BG29"/>
  <c r="BF29"/>
  <c r="BE29"/>
  <c r="BD29"/>
  <c r="BC29"/>
  <c r="BB29"/>
  <c r="BG28"/>
  <c r="BF28"/>
  <c r="BE28"/>
  <c r="BD28"/>
  <c r="BC28"/>
  <c r="BB28"/>
  <c r="BG27"/>
  <c r="BF27"/>
  <c r="BE27"/>
  <c r="BD27"/>
  <c r="BC27"/>
  <c r="BB27"/>
  <c r="BG26"/>
  <c r="BF26"/>
  <c r="BE26"/>
  <c r="BD26"/>
  <c r="BC26"/>
  <c r="BB26"/>
  <c r="BG25"/>
  <c r="BF25"/>
  <c r="BE25"/>
  <c r="BD25"/>
  <c r="BC25"/>
  <c r="BB25"/>
  <c r="BG24"/>
  <c r="BF24"/>
  <c r="BE24"/>
  <c r="BD24"/>
  <c r="BC24"/>
  <c r="BB24"/>
  <c r="BG23"/>
  <c r="BF23"/>
  <c r="BE23"/>
  <c r="BD23"/>
  <c r="BC23"/>
  <c r="BB23"/>
  <c r="BG22"/>
  <c r="BF22"/>
  <c r="BE22"/>
  <c r="BD22"/>
  <c r="BC22"/>
  <c r="BB22"/>
  <c r="BG21"/>
  <c r="BF21"/>
  <c r="BE21"/>
  <c r="BD21"/>
  <c r="BC21"/>
  <c r="BB21"/>
  <c r="BG20"/>
  <c r="BF20"/>
  <c r="BE20"/>
  <c r="BD20"/>
  <c r="BC20"/>
  <c r="BB20"/>
  <c r="BG19"/>
  <c r="BF19"/>
  <c r="BE19"/>
  <c r="BD19"/>
  <c r="BC19"/>
  <c r="BB19"/>
  <c r="BG18"/>
  <c r="BF18"/>
  <c r="BE18"/>
  <c r="BD18"/>
  <c r="BC18"/>
  <c r="BB18"/>
  <c r="BG17"/>
  <c r="BF17"/>
  <c r="BE17"/>
  <c r="BD17"/>
  <c r="BC17"/>
  <c r="BB17"/>
  <c r="BG16"/>
  <c r="BF16"/>
  <c r="BE16"/>
  <c r="BD16"/>
  <c r="BC16"/>
  <c r="BB16"/>
  <c r="BG15"/>
  <c r="BF15"/>
  <c r="BE15"/>
  <c r="BD15"/>
  <c r="BC15"/>
  <c r="BB15"/>
  <c r="BG14"/>
  <c r="BF14"/>
  <c r="BE14"/>
  <c r="BD14"/>
  <c r="BC14"/>
  <c r="BB14"/>
  <c r="BG13"/>
  <c r="BF13"/>
  <c r="BE13"/>
  <c r="BD13"/>
  <c r="BC13"/>
  <c r="BB13"/>
  <c r="BG12"/>
  <c r="BF12"/>
  <c r="BE12"/>
  <c r="BD12"/>
  <c r="BC12"/>
  <c r="BB12"/>
  <c r="BG11"/>
  <c r="BF11"/>
  <c r="BE11"/>
  <c r="BD11"/>
  <c r="BC11"/>
  <c r="BB11"/>
  <c r="AZ34"/>
  <c r="AY34"/>
  <c r="AX34"/>
  <c r="AW34"/>
  <c r="AV34"/>
  <c r="AZ33"/>
  <c r="AY33"/>
  <c r="AX33"/>
  <c r="AW33"/>
  <c r="AV33"/>
  <c r="AZ32"/>
  <c r="AY32"/>
  <c r="AX32"/>
  <c r="AW32"/>
  <c r="AV32"/>
  <c r="AZ31"/>
  <c r="AY31"/>
  <c r="AX31"/>
  <c r="AW31"/>
  <c r="AV31"/>
  <c r="AZ30"/>
  <c r="AY30"/>
  <c r="AX30"/>
  <c r="AW30"/>
  <c r="AV30"/>
  <c r="AZ29"/>
  <c r="AY29"/>
  <c r="AX29"/>
  <c r="AW29"/>
  <c r="AV29"/>
  <c r="AZ28"/>
  <c r="AY28"/>
  <c r="AX28"/>
  <c r="AW28"/>
  <c r="AV28"/>
  <c r="AZ27"/>
  <c r="AY27"/>
  <c r="AX27"/>
  <c r="AW27"/>
  <c r="AV27"/>
  <c r="AZ26"/>
  <c r="AY26"/>
  <c r="AX26"/>
  <c r="AW26"/>
  <c r="AV26"/>
  <c r="AZ25"/>
  <c r="AY25"/>
  <c r="AX25"/>
  <c r="AW25"/>
  <c r="AV25"/>
  <c r="AZ24"/>
  <c r="AY24"/>
  <c r="AX24"/>
  <c r="AW24"/>
  <c r="AV24"/>
  <c r="AZ23"/>
  <c r="AY23"/>
  <c r="AX23"/>
  <c r="AW23"/>
  <c r="AV23"/>
  <c r="AZ22"/>
  <c r="AY22"/>
  <c r="AX22"/>
  <c r="AW22"/>
  <c r="AV22"/>
  <c r="AZ21"/>
  <c r="AY21"/>
  <c r="AX21"/>
  <c r="AW21"/>
  <c r="AV21"/>
  <c r="AZ20"/>
  <c r="AY20"/>
  <c r="AX20"/>
  <c r="AW20"/>
  <c r="AV20"/>
  <c r="AZ19"/>
  <c r="AY19"/>
  <c r="AX19"/>
  <c r="AW19"/>
  <c r="AV19"/>
  <c r="AZ18"/>
  <c r="AY18"/>
  <c r="AX18"/>
  <c r="AW18"/>
  <c r="AV18"/>
  <c r="AZ17"/>
  <c r="AY17"/>
  <c r="AX17"/>
  <c r="AW17"/>
  <c r="AV17"/>
  <c r="AZ16"/>
  <c r="AY16"/>
  <c r="AX16"/>
  <c r="AW16"/>
  <c r="AV16"/>
  <c r="AZ15"/>
  <c r="AY15"/>
  <c r="AX15"/>
  <c r="AW15"/>
  <c r="AV15"/>
  <c r="AZ14"/>
  <c r="AY14"/>
  <c r="AX14"/>
  <c r="AW14"/>
  <c r="AV14"/>
  <c r="AZ13"/>
  <c r="AY13"/>
  <c r="AX13"/>
  <c r="AW13"/>
  <c r="AV13"/>
  <c r="AZ12"/>
  <c r="AY12"/>
  <c r="AX12"/>
  <c r="AW12"/>
  <c r="AV12"/>
  <c r="AZ11"/>
  <c r="AY11"/>
  <c r="AX11"/>
  <c r="AW11"/>
  <c r="AV11"/>
  <c r="AT34"/>
  <c r="AS34"/>
  <c r="AT33"/>
  <c r="AS33"/>
  <c r="AT32"/>
  <c r="AS32"/>
  <c r="AT31"/>
  <c r="AS31"/>
  <c r="AT30"/>
  <c r="AS30"/>
  <c r="AT29"/>
  <c r="AS29"/>
  <c r="AT28"/>
  <c r="AS28"/>
  <c r="AT27"/>
  <c r="AS27"/>
  <c r="AT26"/>
  <c r="AS26"/>
  <c r="AT25"/>
  <c r="AS25"/>
  <c r="AT24"/>
  <c r="AS24"/>
  <c r="AT23"/>
  <c r="AS23"/>
  <c r="AT22"/>
  <c r="AS22"/>
  <c r="AT21"/>
  <c r="AS21"/>
  <c r="AT20"/>
  <c r="AS20"/>
  <c r="AT19"/>
  <c r="AS19"/>
  <c r="AT18"/>
  <c r="AS18"/>
  <c r="AT17"/>
  <c r="AS17"/>
  <c r="AT16"/>
  <c r="AS16"/>
  <c r="AT15"/>
  <c r="AS15"/>
  <c r="AT14"/>
  <c r="AS14"/>
  <c r="AT13"/>
  <c r="AS13"/>
  <c r="AT12"/>
  <c r="AS12"/>
  <c r="AT11"/>
  <c r="AS11"/>
  <c r="AQ34"/>
  <c r="AP34"/>
  <c r="AO34"/>
  <c r="AN34"/>
  <c r="AM34"/>
  <c r="AL34"/>
  <c r="AK34"/>
  <c r="AJ34"/>
  <c r="AQ33"/>
  <c r="AP33"/>
  <c r="AO33"/>
  <c r="AN33"/>
  <c r="AM33"/>
  <c r="AL33"/>
  <c r="AK33"/>
  <c r="AJ33"/>
  <c r="AQ32"/>
  <c r="AP32"/>
  <c r="AO32"/>
  <c r="AN32"/>
  <c r="AM32"/>
  <c r="AL32"/>
  <c r="AK32"/>
  <c r="AJ32"/>
  <c r="AQ31"/>
  <c r="AP31"/>
  <c r="AO31"/>
  <c r="AN31"/>
  <c r="AM31"/>
  <c r="AL31"/>
  <c r="AK31"/>
  <c r="AJ31"/>
  <c r="AQ30"/>
  <c r="AP30"/>
  <c r="AO30"/>
  <c r="AN30"/>
  <c r="AM30"/>
  <c r="AL30"/>
  <c r="AK30"/>
  <c r="AJ30"/>
  <c r="AQ29"/>
  <c r="AP29"/>
  <c r="AO29"/>
  <c r="AN29"/>
  <c r="AM29"/>
  <c r="AL29"/>
  <c r="AK29"/>
  <c r="AJ29"/>
  <c r="AQ28"/>
  <c r="AP28"/>
  <c r="AO28"/>
  <c r="AN28"/>
  <c r="AM28"/>
  <c r="AL28"/>
  <c r="AK28"/>
  <c r="AJ28"/>
  <c r="AQ27"/>
  <c r="AP27"/>
  <c r="AO27"/>
  <c r="AN27"/>
  <c r="AM27"/>
  <c r="AL27"/>
  <c r="AK27"/>
  <c r="AJ27"/>
  <c r="AQ26"/>
  <c r="AP26"/>
  <c r="AO26"/>
  <c r="AN26"/>
  <c r="AM26"/>
  <c r="AL26"/>
  <c r="AK26"/>
  <c r="AJ26"/>
  <c r="AQ25"/>
  <c r="AP25"/>
  <c r="AO25"/>
  <c r="AN25"/>
  <c r="AM25"/>
  <c r="AL25"/>
  <c r="AK25"/>
  <c r="AJ25"/>
  <c r="AQ24"/>
  <c r="AP24"/>
  <c r="AO24"/>
  <c r="AN24"/>
  <c r="AM24"/>
  <c r="AL24"/>
  <c r="AK24"/>
  <c r="AJ24"/>
  <c r="AQ23"/>
  <c r="AP23"/>
  <c r="AO23"/>
  <c r="AN23"/>
  <c r="AM23"/>
  <c r="AL23"/>
  <c r="AK23"/>
  <c r="AJ23"/>
  <c r="AQ22"/>
  <c r="AP22"/>
  <c r="AO22"/>
  <c r="AN22"/>
  <c r="AM22"/>
  <c r="AL22"/>
  <c r="AK22"/>
  <c r="AJ22"/>
  <c r="AQ21"/>
  <c r="AP21"/>
  <c r="AO21"/>
  <c r="AN21"/>
  <c r="AM21"/>
  <c r="AL21"/>
  <c r="AK21"/>
  <c r="AJ21"/>
  <c r="AQ20"/>
  <c r="AP20"/>
  <c r="AO20"/>
  <c r="AN20"/>
  <c r="AM20"/>
  <c r="AL20"/>
  <c r="AK20"/>
  <c r="AJ20"/>
  <c r="AQ19"/>
  <c r="AP19"/>
  <c r="AO19"/>
  <c r="AN19"/>
  <c r="AM19"/>
  <c r="AL19"/>
  <c r="AK19"/>
  <c r="AJ19"/>
  <c r="AQ18"/>
  <c r="AP18"/>
  <c r="AO18"/>
  <c r="AN18"/>
  <c r="AM18"/>
  <c r="AL18"/>
  <c r="AK18"/>
  <c r="AJ18"/>
  <c r="AQ17"/>
  <c r="AP17"/>
  <c r="AO17"/>
  <c r="AN17"/>
  <c r="AM17"/>
  <c r="AL17"/>
  <c r="AK17"/>
  <c r="AJ17"/>
  <c r="AQ16"/>
  <c r="AP16"/>
  <c r="AO16"/>
  <c r="AN16"/>
  <c r="AM16"/>
  <c r="AL16"/>
  <c r="AK16"/>
  <c r="AJ16"/>
  <c r="AQ15"/>
  <c r="AP15"/>
  <c r="AO15"/>
  <c r="AN15"/>
  <c r="AM15"/>
  <c r="AL15"/>
  <c r="AK15"/>
  <c r="AJ15"/>
  <c r="AQ14"/>
  <c r="AP14"/>
  <c r="AO14"/>
  <c r="AN14"/>
  <c r="AM14"/>
  <c r="AL14"/>
  <c r="AK14"/>
  <c r="AJ14"/>
  <c r="AQ13"/>
  <c r="AP13"/>
  <c r="AO13"/>
  <c r="AN13"/>
  <c r="AM13"/>
  <c r="AL13"/>
  <c r="AK13"/>
  <c r="AJ13"/>
  <c r="AQ12"/>
  <c r="AP12"/>
  <c r="AO12"/>
  <c r="AN12"/>
  <c r="AM12"/>
  <c r="AL12"/>
  <c r="AK12"/>
  <c r="AJ12"/>
  <c r="AQ11"/>
  <c r="AP11"/>
  <c r="AO11"/>
  <c r="AN11"/>
  <c r="AM11"/>
  <c r="AL11"/>
  <c r="AK11"/>
  <c r="AJ11"/>
  <c r="AH34"/>
  <c r="AG34"/>
  <c r="AF34"/>
  <c r="AE34"/>
  <c r="AD34"/>
  <c r="AC34"/>
  <c r="AB34"/>
  <c r="AA34"/>
  <c r="AH33"/>
  <c r="AG33"/>
  <c r="AF33"/>
  <c r="AE33"/>
  <c r="AD33"/>
  <c r="AC33"/>
  <c r="AB33"/>
  <c r="AA33"/>
  <c r="AH32"/>
  <c r="AG32"/>
  <c r="AF32"/>
  <c r="AE32"/>
  <c r="AD32"/>
  <c r="AC32"/>
  <c r="AB32"/>
  <c r="AA32"/>
  <c r="AH31"/>
  <c r="AG31"/>
  <c r="AF31"/>
  <c r="AE31"/>
  <c r="AD31"/>
  <c r="AC31"/>
  <c r="AB31"/>
  <c r="AA31"/>
  <c r="AH30"/>
  <c r="AG30"/>
  <c r="AF30"/>
  <c r="AE30"/>
  <c r="AD30"/>
  <c r="AC30"/>
  <c r="AB30"/>
  <c r="AA30"/>
  <c r="AH29"/>
  <c r="AG29"/>
  <c r="AF29"/>
  <c r="AE29"/>
  <c r="AD29"/>
  <c r="AC29"/>
  <c r="AB29"/>
  <c r="AA29"/>
  <c r="AH28"/>
  <c r="AG28"/>
  <c r="AF28"/>
  <c r="AE28"/>
  <c r="AD28"/>
  <c r="AC28"/>
  <c r="AB28"/>
  <c r="AA28"/>
  <c r="AH27"/>
  <c r="AG27"/>
  <c r="AF27"/>
  <c r="AE27"/>
  <c r="AD27"/>
  <c r="AC27"/>
  <c r="AB27"/>
  <c r="AA27"/>
  <c r="AH26"/>
  <c r="AG26"/>
  <c r="AF26"/>
  <c r="AE26"/>
  <c r="AD26"/>
  <c r="AC26"/>
  <c r="AB26"/>
  <c r="AA26"/>
  <c r="AH25"/>
  <c r="AG25"/>
  <c r="AF25"/>
  <c r="AE25"/>
  <c r="AD25"/>
  <c r="AC25"/>
  <c r="AB25"/>
  <c r="AA25"/>
  <c r="AH24"/>
  <c r="AG24"/>
  <c r="AF24"/>
  <c r="AE24"/>
  <c r="AD24"/>
  <c r="AC24"/>
  <c r="AB24"/>
  <c r="AA24"/>
  <c r="AH23"/>
  <c r="AG23"/>
  <c r="AF23"/>
  <c r="AE23"/>
  <c r="AD23"/>
  <c r="AC23"/>
  <c r="AB23"/>
  <c r="AA23"/>
  <c r="AH22"/>
  <c r="AG22"/>
  <c r="AF22"/>
  <c r="AE22"/>
  <c r="AD22"/>
  <c r="AC22"/>
  <c r="AB22"/>
  <c r="AA22"/>
  <c r="AH21"/>
  <c r="AG21"/>
  <c r="AF21"/>
  <c r="AE21"/>
  <c r="AD21"/>
  <c r="AC21"/>
  <c r="AB21"/>
  <c r="AA21"/>
  <c r="AH20"/>
  <c r="AG20"/>
  <c r="AF20"/>
  <c r="AE20"/>
  <c r="AD20"/>
  <c r="AC20"/>
  <c r="AB20"/>
  <c r="AA20"/>
  <c r="AH19"/>
  <c r="AG19"/>
  <c r="AF19"/>
  <c r="AE19"/>
  <c r="AD19"/>
  <c r="AC19"/>
  <c r="AB19"/>
  <c r="AA19"/>
  <c r="AH18"/>
  <c r="AG18"/>
  <c r="AF18"/>
  <c r="AE18"/>
  <c r="AD18"/>
  <c r="AC18"/>
  <c r="AB18"/>
  <c r="AA18"/>
  <c r="AH17"/>
  <c r="AG17"/>
  <c r="AF17"/>
  <c r="AE17"/>
  <c r="AD17"/>
  <c r="AC17"/>
  <c r="AB17"/>
  <c r="AA17"/>
  <c r="AH16"/>
  <c r="AG16"/>
  <c r="AF16"/>
  <c r="AE16"/>
  <c r="AD16"/>
  <c r="AC16"/>
  <c r="AB16"/>
  <c r="AA16"/>
  <c r="AH15"/>
  <c r="AG15"/>
  <c r="AF15"/>
  <c r="AE15"/>
  <c r="AD15"/>
  <c r="AC15"/>
  <c r="AB15"/>
  <c r="AA15"/>
  <c r="AH14"/>
  <c r="AG14"/>
  <c r="AF14"/>
  <c r="AE14"/>
  <c r="AD14"/>
  <c r="AC14"/>
  <c r="AB14"/>
  <c r="AA14"/>
  <c r="AH13"/>
  <c r="AG13"/>
  <c r="AF13"/>
  <c r="AE13"/>
  <c r="AD13"/>
  <c r="AC13"/>
  <c r="AB13"/>
  <c r="AA13"/>
  <c r="AH12"/>
  <c r="AG12"/>
  <c r="AF12"/>
  <c r="AE12"/>
  <c r="AD12"/>
  <c r="AC12"/>
  <c r="AB12"/>
  <c r="AA12"/>
  <c r="AH11"/>
  <c r="AG11"/>
  <c r="AF11"/>
  <c r="AE11"/>
  <c r="AD11"/>
  <c r="AC11"/>
  <c r="AB11"/>
  <c r="AA11"/>
  <c r="Y34"/>
  <c r="X34"/>
  <c r="W34"/>
  <c r="V34"/>
  <c r="U34"/>
  <c r="T34"/>
  <c r="S34"/>
  <c r="R34"/>
  <c r="Y33"/>
  <c r="X33"/>
  <c r="W33"/>
  <c r="V33"/>
  <c r="U33"/>
  <c r="T33"/>
  <c r="S33"/>
  <c r="R33"/>
  <c r="Y32"/>
  <c r="X32"/>
  <c r="W32"/>
  <c r="V32"/>
  <c r="U32"/>
  <c r="T32"/>
  <c r="S32"/>
  <c r="R32"/>
  <c r="Y31"/>
  <c r="X31"/>
  <c r="W31"/>
  <c r="V31"/>
  <c r="U31"/>
  <c r="T31"/>
  <c r="S31"/>
  <c r="R31"/>
  <c r="Y30"/>
  <c r="X30"/>
  <c r="W30"/>
  <c r="V30"/>
  <c r="U30"/>
  <c r="T30"/>
  <c r="S30"/>
  <c r="R30"/>
  <c r="Y29"/>
  <c r="X29"/>
  <c r="W29"/>
  <c r="V29"/>
  <c r="U29"/>
  <c r="T29"/>
  <c r="S29"/>
  <c r="R29"/>
  <c r="Y28"/>
  <c r="X28"/>
  <c r="W28"/>
  <c r="V28"/>
  <c r="U28"/>
  <c r="T28"/>
  <c r="S28"/>
  <c r="R28"/>
  <c r="Y27"/>
  <c r="X27"/>
  <c r="W27"/>
  <c r="V27"/>
  <c r="U27"/>
  <c r="T27"/>
  <c r="S27"/>
  <c r="R27"/>
  <c r="Y26"/>
  <c r="X26"/>
  <c r="W26"/>
  <c r="V26"/>
  <c r="U26"/>
  <c r="T26"/>
  <c r="S26"/>
  <c r="R26"/>
  <c r="Y25"/>
  <c r="X25"/>
  <c r="W25"/>
  <c r="V25"/>
  <c r="U25"/>
  <c r="T25"/>
  <c r="S25"/>
  <c r="R25"/>
  <c r="Y24"/>
  <c r="X24"/>
  <c r="W24"/>
  <c r="V24"/>
  <c r="U24"/>
  <c r="T24"/>
  <c r="S24"/>
  <c r="R24"/>
  <c r="Y23"/>
  <c r="X23"/>
  <c r="W23"/>
  <c r="V23"/>
  <c r="U23"/>
  <c r="T23"/>
  <c r="S23"/>
  <c r="R23"/>
  <c r="Y22"/>
  <c r="X22"/>
  <c r="W22"/>
  <c r="V22"/>
  <c r="U22"/>
  <c r="T22"/>
  <c r="S22"/>
  <c r="R22"/>
  <c r="Y21"/>
  <c r="X21"/>
  <c r="W21"/>
  <c r="V21"/>
  <c r="U21"/>
  <c r="T21"/>
  <c r="S21"/>
  <c r="R21"/>
  <c r="Y20"/>
  <c r="X20"/>
  <c r="W20"/>
  <c r="V20"/>
  <c r="U20"/>
  <c r="T20"/>
  <c r="S20"/>
  <c r="R20"/>
  <c r="Y19"/>
  <c r="X19"/>
  <c r="W19"/>
  <c r="V19"/>
  <c r="U19"/>
  <c r="T19"/>
  <c r="S19"/>
  <c r="R19"/>
  <c r="Y18"/>
  <c r="X18"/>
  <c r="W18"/>
  <c r="V18"/>
  <c r="U18"/>
  <c r="T18"/>
  <c r="S18"/>
  <c r="R18"/>
  <c r="Y17"/>
  <c r="X17"/>
  <c r="W17"/>
  <c r="V17"/>
  <c r="U17"/>
  <c r="T17"/>
  <c r="S17"/>
  <c r="R17"/>
  <c r="Y16"/>
  <c r="X16"/>
  <c r="W16"/>
  <c r="V16"/>
  <c r="U16"/>
  <c r="T16"/>
  <c r="S16"/>
  <c r="R16"/>
  <c r="Y15"/>
  <c r="X15"/>
  <c r="W15"/>
  <c r="V15"/>
  <c r="U15"/>
  <c r="T15"/>
  <c r="S15"/>
  <c r="R15"/>
  <c r="Y14"/>
  <c r="X14"/>
  <c r="W14"/>
  <c r="V14"/>
  <c r="U14"/>
  <c r="T14"/>
  <c r="S14"/>
  <c r="R14"/>
  <c r="Y13"/>
  <c r="X13"/>
  <c r="W13"/>
  <c r="V13"/>
  <c r="U13"/>
  <c r="T13"/>
  <c r="S13"/>
  <c r="R13"/>
  <c r="Y12"/>
  <c r="X12"/>
  <c r="W12"/>
  <c r="V12"/>
  <c r="U12"/>
  <c r="T12"/>
  <c r="S12"/>
  <c r="R12"/>
  <c r="Y11"/>
  <c r="X11"/>
  <c r="W11"/>
  <c r="V11"/>
  <c r="U11"/>
  <c r="T11"/>
  <c r="S11"/>
  <c r="R11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P14"/>
  <c r="O14"/>
  <c r="P13"/>
  <c r="O13"/>
  <c r="P12"/>
  <c r="O12"/>
  <c r="P11"/>
  <c r="O11"/>
  <c r="D12"/>
  <c r="E12"/>
  <c r="F12"/>
  <c r="G12"/>
  <c r="H12"/>
  <c r="I12"/>
  <c r="J12"/>
  <c r="K12"/>
  <c r="L12"/>
  <c r="M12"/>
  <c r="D13"/>
  <c r="E13"/>
  <c r="F13"/>
  <c r="G13"/>
  <c r="H13"/>
  <c r="I13"/>
  <c r="J13"/>
  <c r="K13"/>
  <c r="L13"/>
  <c r="M13"/>
  <c r="D14"/>
  <c r="E14"/>
  <c r="F14"/>
  <c r="G14"/>
  <c r="H14"/>
  <c r="I14"/>
  <c r="J14"/>
  <c r="K14"/>
  <c r="L14"/>
  <c r="M14"/>
  <c r="D15"/>
  <c r="E15"/>
  <c r="F15"/>
  <c r="G15"/>
  <c r="H15"/>
  <c r="I15"/>
  <c r="J15"/>
  <c r="K15"/>
  <c r="L15"/>
  <c r="M15"/>
  <c r="D16"/>
  <c r="E16"/>
  <c r="F16"/>
  <c r="G16"/>
  <c r="H16"/>
  <c r="I16"/>
  <c r="J16"/>
  <c r="K16"/>
  <c r="L16"/>
  <c r="M16"/>
  <c r="D17"/>
  <c r="E17"/>
  <c r="F17"/>
  <c r="G17"/>
  <c r="H17"/>
  <c r="I17"/>
  <c r="J17"/>
  <c r="K17"/>
  <c r="L17"/>
  <c r="M17"/>
  <c r="D18"/>
  <c r="E18"/>
  <c r="F18"/>
  <c r="G18"/>
  <c r="H18"/>
  <c r="I18"/>
  <c r="J18"/>
  <c r="K18"/>
  <c r="L18"/>
  <c r="M18"/>
  <c r="D19"/>
  <c r="E19"/>
  <c r="F19"/>
  <c r="G19"/>
  <c r="H19"/>
  <c r="I19"/>
  <c r="J19"/>
  <c r="K19"/>
  <c r="L19"/>
  <c r="M19"/>
  <c r="D20"/>
  <c r="E20"/>
  <c r="F20"/>
  <c r="G20"/>
  <c r="H20"/>
  <c r="I20"/>
  <c r="J20"/>
  <c r="K20"/>
  <c r="L20"/>
  <c r="M20"/>
  <c r="D21"/>
  <c r="E21"/>
  <c r="F21"/>
  <c r="G21"/>
  <c r="H21"/>
  <c r="I21"/>
  <c r="J21"/>
  <c r="K21"/>
  <c r="L21"/>
  <c r="M21"/>
  <c r="D22"/>
  <c r="E22"/>
  <c r="F22"/>
  <c r="G22"/>
  <c r="H22"/>
  <c r="I22"/>
  <c r="J22"/>
  <c r="K22"/>
  <c r="L22"/>
  <c r="M22"/>
  <c r="D23"/>
  <c r="E23"/>
  <c r="F23"/>
  <c r="G23"/>
  <c r="H23"/>
  <c r="I23"/>
  <c r="J23"/>
  <c r="K23"/>
  <c r="L23"/>
  <c r="M23"/>
  <c r="D24"/>
  <c r="E24"/>
  <c r="F24"/>
  <c r="G24"/>
  <c r="H24"/>
  <c r="I24"/>
  <c r="J24"/>
  <c r="K24"/>
  <c r="L24"/>
  <c r="M24"/>
  <c r="D25"/>
  <c r="E25"/>
  <c r="F25"/>
  <c r="G25"/>
  <c r="H25"/>
  <c r="I25"/>
  <c r="J25"/>
  <c r="K25"/>
  <c r="L25"/>
  <c r="M25"/>
  <c r="D26"/>
  <c r="E26"/>
  <c r="F26"/>
  <c r="G26"/>
  <c r="H26"/>
  <c r="I26"/>
  <c r="J26"/>
  <c r="K26"/>
  <c r="L26"/>
  <c r="M26"/>
  <c r="D27"/>
  <c r="E27"/>
  <c r="F27"/>
  <c r="G27"/>
  <c r="H27"/>
  <c r="I27"/>
  <c r="J27"/>
  <c r="K27"/>
  <c r="L27"/>
  <c r="M27"/>
  <c r="D28"/>
  <c r="E28"/>
  <c r="F28"/>
  <c r="G28"/>
  <c r="H28"/>
  <c r="I28"/>
  <c r="J28"/>
  <c r="K28"/>
  <c r="L28"/>
  <c r="M28"/>
  <c r="D29"/>
  <c r="E29"/>
  <c r="F29"/>
  <c r="G29"/>
  <c r="H29"/>
  <c r="I29"/>
  <c r="J29"/>
  <c r="K29"/>
  <c r="L29"/>
  <c r="M29"/>
  <c r="D30"/>
  <c r="E30"/>
  <c r="F30"/>
  <c r="G30"/>
  <c r="H30"/>
  <c r="I30"/>
  <c r="J30"/>
  <c r="K30"/>
  <c r="L30"/>
  <c r="M30"/>
  <c r="D31"/>
  <c r="E31"/>
  <c r="F31"/>
  <c r="G31"/>
  <c r="H31"/>
  <c r="I31"/>
  <c r="J31"/>
  <c r="K31"/>
  <c r="L31"/>
  <c r="M31"/>
  <c r="D32"/>
  <c r="E32"/>
  <c r="F32"/>
  <c r="G32"/>
  <c r="H32"/>
  <c r="I32"/>
  <c r="J32"/>
  <c r="K32"/>
  <c r="L32"/>
  <c r="M32"/>
  <c r="D33"/>
  <c r="E33"/>
  <c r="F33"/>
  <c r="G33"/>
  <c r="H33"/>
  <c r="I33"/>
  <c r="J33"/>
  <c r="K33"/>
  <c r="L33"/>
  <c r="M33"/>
  <c r="D34"/>
  <c r="E34"/>
  <c r="F34"/>
  <c r="G34"/>
  <c r="H34"/>
  <c r="I34"/>
  <c r="J34"/>
  <c r="K34"/>
  <c r="L34"/>
  <c r="M34"/>
  <c r="E11"/>
  <c r="F11"/>
  <c r="G11"/>
  <c r="H11"/>
  <c r="I11"/>
  <c r="J11"/>
  <c r="K11"/>
  <c r="L11"/>
  <c r="M11"/>
  <c r="D11"/>
  <c r="BX34" i="16"/>
  <c r="BW34"/>
  <c r="BV34"/>
  <c r="BU34"/>
  <c r="BT34"/>
  <c r="BS34"/>
  <c r="BR34"/>
  <c r="BQ34"/>
  <c r="BX33"/>
  <c r="BW33"/>
  <c r="BV33"/>
  <c r="BU33"/>
  <c r="BT33"/>
  <c r="BS33"/>
  <c r="BR33"/>
  <c r="BQ33"/>
  <c r="BX32"/>
  <c r="BW32"/>
  <c r="BV32"/>
  <c r="BU32"/>
  <c r="BT32"/>
  <c r="BS32"/>
  <c r="BR32"/>
  <c r="BQ32"/>
  <c r="BX31"/>
  <c r="BW31"/>
  <c r="BV31"/>
  <c r="BU31"/>
  <c r="BT31"/>
  <c r="BS31"/>
  <c r="BR31"/>
  <c r="BQ31"/>
  <c r="BX30"/>
  <c r="BW30"/>
  <c r="BV30"/>
  <c r="BU30"/>
  <c r="BT30"/>
  <c r="BS30"/>
  <c r="BR30"/>
  <c r="BQ30"/>
  <c r="BX29"/>
  <c r="BW29"/>
  <c r="BV29"/>
  <c r="BU29"/>
  <c r="BT29"/>
  <c r="BS29"/>
  <c r="BR29"/>
  <c r="BQ29"/>
  <c r="BX28"/>
  <c r="BW28"/>
  <c r="BV28"/>
  <c r="BU28"/>
  <c r="BT28"/>
  <c r="BS28"/>
  <c r="BR28"/>
  <c r="BQ28"/>
  <c r="BX27"/>
  <c r="BW27"/>
  <c r="BV27"/>
  <c r="BU27"/>
  <c r="BT27"/>
  <c r="BS27"/>
  <c r="BR27"/>
  <c r="BQ27"/>
  <c r="BX26"/>
  <c r="BW26"/>
  <c r="BV26"/>
  <c r="BU26"/>
  <c r="BT26"/>
  <c r="BS26"/>
  <c r="BR26"/>
  <c r="BQ26"/>
  <c r="BX25"/>
  <c r="BW25"/>
  <c r="BV25"/>
  <c r="BU25"/>
  <c r="BT25"/>
  <c r="BS25"/>
  <c r="BR25"/>
  <c r="BQ25"/>
  <c r="BX24"/>
  <c r="BW24"/>
  <c r="BV24"/>
  <c r="BU24"/>
  <c r="BT24"/>
  <c r="BS24"/>
  <c r="BR24"/>
  <c r="BQ24"/>
  <c r="BX23"/>
  <c r="BW23"/>
  <c r="BV23"/>
  <c r="BU23"/>
  <c r="BT23"/>
  <c r="BS23"/>
  <c r="BR23"/>
  <c r="BQ23"/>
  <c r="BX22"/>
  <c r="BW22"/>
  <c r="BV22"/>
  <c r="BU22"/>
  <c r="BT22"/>
  <c r="BS22"/>
  <c r="BR22"/>
  <c r="BQ22"/>
  <c r="BX21"/>
  <c r="BW21"/>
  <c r="BV21"/>
  <c r="BU21"/>
  <c r="BT21"/>
  <c r="BS21"/>
  <c r="BR21"/>
  <c r="BQ21"/>
  <c r="BX20"/>
  <c r="BW20"/>
  <c r="BV20"/>
  <c r="BU20"/>
  <c r="BT20"/>
  <c r="BS20"/>
  <c r="BR20"/>
  <c r="BQ20"/>
  <c r="BX19"/>
  <c r="BW19"/>
  <c r="BV19"/>
  <c r="BU19"/>
  <c r="BT19"/>
  <c r="BS19"/>
  <c r="BR19"/>
  <c r="BQ19"/>
  <c r="BX18"/>
  <c r="BW18"/>
  <c r="BV18"/>
  <c r="BU18"/>
  <c r="BT18"/>
  <c r="BS18"/>
  <c r="BR18"/>
  <c r="BQ18"/>
  <c r="BX17"/>
  <c r="BW17"/>
  <c r="BV17"/>
  <c r="BU17"/>
  <c r="BT17"/>
  <c r="BS17"/>
  <c r="BR17"/>
  <c r="BQ17"/>
  <c r="BX16"/>
  <c r="BW16"/>
  <c r="BV16"/>
  <c r="BU16"/>
  <c r="BT16"/>
  <c r="BS16"/>
  <c r="BR16"/>
  <c r="BQ16"/>
  <c r="BX15"/>
  <c r="BW15"/>
  <c r="BV15"/>
  <c r="BU15"/>
  <c r="BT15"/>
  <c r="BS15"/>
  <c r="BR15"/>
  <c r="BQ15"/>
  <c r="BX14"/>
  <c r="BW14"/>
  <c r="BV14"/>
  <c r="BU14"/>
  <c r="BT14"/>
  <c r="BS14"/>
  <c r="BR14"/>
  <c r="BQ14"/>
  <c r="BX13"/>
  <c r="BW13"/>
  <c r="BV13"/>
  <c r="BU13"/>
  <c r="BT13"/>
  <c r="BS13"/>
  <c r="BR13"/>
  <c r="BQ13"/>
  <c r="BX12"/>
  <c r="BW12"/>
  <c r="BV12"/>
  <c r="BU12"/>
  <c r="BT12"/>
  <c r="BS12"/>
  <c r="BR12"/>
  <c r="BQ12"/>
  <c r="BX11"/>
  <c r="BW11"/>
  <c r="BV11"/>
  <c r="BU11"/>
  <c r="BT11"/>
  <c r="BS11"/>
  <c r="BR11"/>
  <c r="BQ11"/>
  <c r="BO34"/>
  <c r="BN34"/>
  <c r="BO33"/>
  <c r="BN33"/>
  <c r="BO32"/>
  <c r="BN32"/>
  <c r="BO31"/>
  <c r="BN31"/>
  <c r="BO30"/>
  <c r="BN30"/>
  <c r="BO29"/>
  <c r="BN29"/>
  <c r="BO28"/>
  <c r="BN28"/>
  <c r="BO27"/>
  <c r="BN27"/>
  <c r="BO26"/>
  <c r="BN26"/>
  <c r="BO25"/>
  <c r="BN25"/>
  <c r="BO24"/>
  <c r="BN24"/>
  <c r="BO23"/>
  <c r="BN23"/>
  <c r="BO22"/>
  <c r="BN22"/>
  <c r="BO21"/>
  <c r="BN21"/>
  <c r="BO20"/>
  <c r="BN20"/>
  <c r="BO19"/>
  <c r="BN19"/>
  <c r="BO18"/>
  <c r="BN18"/>
  <c r="BO17"/>
  <c r="BN17"/>
  <c r="BO16"/>
  <c r="BN16"/>
  <c r="BO15"/>
  <c r="BN15"/>
  <c r="BO14"/>
  <c r="BN14"/>
  <c r="BO13"/>
  <c r="BN13"/>
  <c r="BO12"/>
  <c r="BN12"/>
  <c r="BO11"/>
  <c r="BN11"/>
  <c r="BL34"/>
  <c r="BK34"/>
  <c r="BJ34"/>
  <c r="BI34"/>
  <c r="BL33"/>
  <c r="BK33"/>
  <c r="BJ33"/>
  <c r="BI33"/>
  <c r="BL32"/>
  <c r="BK32"/>
  <c r="BJ32"/>
  <c r="BI32"/>
  <c r="BL31"/>
  <c r="BK31"/>
  <c r="BJ31"/>
  <c r="BI31"/>
  <c r="BL30"/>
  <c r="BK30"/>
  <c r="BJ30"/>
  <c r="BI30"/>
  <c r="BL29"/>
  <c r="BK29"/>
  <c r="BJ29"/>
  <c r="BI29"/>
  <c r="BL28"/>
  <c r="BK28"/>
  <c r="BJ28"/>
  <c r="BI28"/>
  <c r="BL27"/>
  <c r="BK27"/>
  <c r="BJ27"/>
  <c r="BI27"/>
  <c r="BL26"/>
  <c r="BK26"/>
  <c r="BJ26"/>
  <c r="BI26"/>
  <c r="BL25"/>
  <c r="BK25"/>
  <c r="BJ25"/>
  <c r="BI25"/>
  <c r="BL24"/>
  <c r="BK24"/>
  <c r="BJ24"/>
  <c r="BI24"/>
  <c r="BL23"/>
  <c r="BK23"/>
  <c r="BJ23"/>
  <c r="BI23"/>
  <c r="BL22"/>
  <c r="BK22"/>
  <c r="BJ22"/>
  <c r="BI22"/>
  <c r="BL21"/>
  <c r="BK21"/>
  <c r="BJ21"/>
  <c r="BI21"/>
  <c r="BL20"/>
  <c r="BK20"/>
  <c r="BJ20"/>
  <c r="BI20"/>
  <c r="BL19"/>
  <c r="BK19"/>
  <c r="BJ19"/>
  <c r="BI19"/>
  <c r="BL18"/>
  <c r="BK18"/>
  <c r="BJ18"/>
  <c r="BI18"/>
  <c r="BL17"/>
  <c r="BK17"/>
  <c r="BJ17"/>
  <c r="BI17"/>
  <c r="BL16"/>
  <c r="BK16"/>
  <c r="BJ16"/>
  <c r="BI16"/>
  <c r="BL15"/>
  <c r="BK15"/>
  <c r="BJ15"/>
  <c r="BI15"/>
  <c r="BL14"/>
  <c r="BK14"/>
  <c r="BJ14"/>
  <c r="BI14"/>
  <c r="BL13"/>
  <c r="BK13"/>
  <c r="BJ13"/>
  <c r="BI13"/>
  <c r="BL12"/>
  <c r="BK12"/>
  <c r="BJ12"/>
  <c r="BI12"/>
  <c r="BL11"/>
  <c r="BK11"/>
  <c r="BJ11"/>
  <c r="BI11"/>
  <c r="BG34"/>
  <c r="BF34"/>
  <c r="BE34"/>
  <c r="BD34"/>
  <c r="BC34"/>
  <c r="BB34"/>
  <c r="BG33"/>
  <c r="BF33"/>
  <c r="BE33"/>
  <c r="BD33"/>
  <c r="BC33"/>
  <c r="BB33"/>
  <c r="BG32"/>
  <c r="BF32"/>
  <c r="BE32"/>
  <c r="BD32"/>
  <c r="BC32"/>
  <c r="BB32"/>
  <c r="BG31"/>
  <c r="BF31"/>
  <c r="BE31"/>
  <c r="BD31"/>
  <c r="BC31"/>
  <c r="BB31"/>
  <c r="BG30"/>
  <c r="BF30"/>
  <c r="BE30"/>
  <c r="BD30"/>
  <c r="BC30"/>
  <c r="BB30"/>
  <c r="BG29"/>
  <c r="BF29"/>
  <c r="BE29"/>
  <c r="BD29"/>
  <c r="BC29"/>
  <c r="BB29"/>
  <c r="BG28"/>
  <c r="BF28"/>
  <c r="BE28"/>
  <c r="BD28"/>
  <c r="BC28"/>
  <c r="BB28"/>
  <c r="BG27"/>
  <c r="BF27"/>
  <c r="BE27"/>
  <c r="BD27"/>
  <c r="BC27"/>
  <c r="BB27"/>
  <c r="BG26"/>
  <c r="BF26"/>
  <c r="BE26"/>
  <c r="BD26"/>
  <c r="BC26"/>
  <c r="BB26"/>
  <c r="BG25"/>
  <c r="BF25"/>
  <c r="BE25"/>
  <c r="BD25"/>
  <c r="BC25"/>
  <c r="BB25"/>
  <c r="BG24"/>
  <c r="BF24"/>
  <c r="BE24"/>
  <c r="BD24"/>
  <c r="BC24"/>
  <c r="BB24"/>
  <c r="BG23"/>
  <c r="BF23"/>
  <c r="BE23"/>
  <c r="BD23"/>
  <c r="BC23"/>
  <c r="BB23"/>
  <c r="BG22"/>
  <c r="BF22"/>
  <c r="BE22"/>
  <c r="BD22"/>
  <c r="BC22"/>
  <c r="BB22"/>
  <c r="BG21"/>
  <c r="BF21"/>
  <c r="BE21"/>
  <c r="BD21"/>
  <c r="BC21"/>
  <c r="BB21"/>
  <c r="BG20"/>
  <c r="BF20"/>
  <c r="BE20"/>
  <c r="BD20"/>
  <c r="BC20"/>
  <c r="BB20"/>
  <c r="BG19"/>
  <c r="BF19"/>
  <c r="BE19"/>
  <c r="BD19"/>
  <c r="BC19"/>
  <c r="BB19"/>
  <c r="BG18"/>
  <c r="BF18"/>
  <c r="BE18"/>
  <c r="BD18"/>
  <c r="BC18"/>
  <c r="BB18"/>
  <c r="BG17"/>
  <c r="BF17"/>
  <c r="BE17"/>
  <c r="BD17"/>
  <c r="BC17"/>
  <c r="BB17"/>
  <c r="BG16"/>
  <c r="BF16"/>
  <c r="BE16"/>
  <c r="BD16"/>
  <c r="BC16"/>
  <c r="BB16"/>
  <c r="BG15"/>
  <c r="BF15"/>
  <c r="BE15"/>
  <c r="BD15"/>
  <c r="BC15"/>
  <c r="BB15"/>
  <c r="BG14"/>
  <c r="BF14"/>
  <c r="BE14"/>
  <c r="BD14"/>
  <c r="BC14"/>
  <c r="BB14"/>
  <c r="BG13"/>
  <c r="BF13"/>
  <c r="BE13"/>
  <c r="BD13"/>
  <c r="BC13"/>
  <c r="BB13"/>
  <c r="BG12"/>
  <c r="BF12"/>
  <c r="BE12"/>
  <c r="BD12"/>
  <c r="BC12"/>
  <c r="BB12"/>
  <c r="BG11"/>
  <c r="BF11"/>
  <c r="BE11"/>
  <c r="BD11"/>
  <c r="BC11"/>
  <c r="BB11"/>
  <c r="AZ34"/>
  <c r="AY34"/>
  <c r="AX34"/>
  <c r="AW34"/>
  <c r="AV34"/>
  <c r="AZ33"/>
  <c r="AY33"/>
  <c r="AX33"/>
  <c r="AW33"/>
  <c r="AV33"/>
  <c r="AZ32"/>
  <c r="AY32"/>
  <c r="AX32"/>
  <c r="AW32"/>
  <c r="AV32"/>
  <c r="AZ31"/>
  <c r="AY31"/>
  <c r="AX31"/>
  <c r="AW31"/>
  <c r="AV31"/>
  <c r="AZ30"/>
  <c r="AY30"/>
  <c r="AX30"/>
  <c r="AW30"/>
  <c r="AV30"/>
  <c r="AZ29"/>
  <c r="AY29"/>
  <c r="AX29"/>
  <c r="AW29"/>
  <c r="AV29"/>
  <c r="AZ28"/>
  <c r="AY28"/>
  <c r="AX28"/>
  <c r="AW28"/>
  <c r="AV28"/>
  <c r="AZ27"/>
  <c r="AY27"/>
  <c r="AX27"/>
  <c r="AW27"/>
  <c r="AV27"/>
  <c r="AZ26"/>
  <c r="AY26"/>
  <c r="AX26"/>
  <c r="AW26"/>
  <c r="AV26"/>
  <c r="AZ25"/>
  <c r="AY25"/>
  <c r="AX25"/>
  <c r="AW25"/>
  <c r="AV25"/>
  <c r="AZ24"/>
  <c r="AY24"/>
  <c r="AX24"/>
  <c r="AW24"/>
  <c r="AV24"/>
  <c r="AZ23"/>
  <c r="AY23"/>
  <c r="AX23"/>
  <c r="AW23"/>
  <c r="AV23"/>
  <c r="AZ22"/>
  <c r="AY22"/>
  <c r="AX22"/>
  <c r="AW22"/>
  <c r="AV22"/>
  <c r="AZ21"/>
  <c r="AY21"/>
  <c r="AX21"/>
  <c r="AW21"/>
  <c r="AV21"/>
  <c r="AZ20"/>
  <c r="AY20"/>
  <c r="AX20"/>
  <c r="AW20"/>
  <c r="AV20"/>
  <c r="AZ19"/>
  <c r="AY19"/>
  <c r="AX19"/>
  <c r="AW19"/>
  <c r="AV19"/>
  <c r="AZ18"/>
  <c r="AY18"/>
  <c r="AX18"/>
  <c r="AW18"/>
  <c r="AV18"/>
  <c r="AZ17"/>
  <c r="AY17"/>
  <c r="AX17"/>
  <c r="AW17"/>
  <c r="AV17"/>
  <c r="AZ16"/>
  <c r="AY16"/>
  <c r="AX16"/>
  <c r="AW16"/>
  <c r="AV16"/>
  <c r="AZ15"/>
  <c r="AY15"/>
  <c r="AX15"/>
  <c r="AW15"/>
  <c r="AV15"/>
  <c r="AZ14"/>
  <c r="AY14"/>
  <c r="AX14"/>
  <c r="AW14"/>
  <c r="AV14"/>
  <c r="AZ13"/>
  <c r="AY13"/>
  <c r="AX13"/>
  <c r="AW13"/>
  <c r="AV13"/>
  <c r="AZ12"/>
  <c r="AY12"/>
  <c r="AX12"/>
  <c r="AW12"/>
  <c r="AV12"/>
  <c r="AZ11"/>
  <c r="AY11"/>
  <c r="AX11"/>
  <c r="AW11"/>
  <c r="AV11"/>
  <c r="AT34"/>
  <c r="AS34"/>
  <c r="AT33"/>
  <c r="AS33"/>
  <c r="AT32"/>
  <c r="AS32"/>
  <c r="AT31"/>
  <c r="AS31"/>
  <c r="AT30"/>
  <c r="AS30"/>
  <c r="AT29"/>
  <c r="AS29"/>
  <c r="AT28"/>
  <c r="AS28"/>
  <c r="AT27"/>
  <c r="AS27"/>
  <c r="AT26"/>
  <c r="AS26"/>
  <c r="AT25"/>
  <c r="AS25"/>
  <c r="AT24"/>
  <c r="AS24"/>
  <c r="AT23"/>
  <c r="AS23"/>
  <c r="AT22"/>
  <c r="AS22"/>
  <c r="AT21"/>
  <c r="AS21"/>
  <c r="AT20"/>
  <c r="AS20"/>
  <c r="AT19"/>
  <c r="AS19"/>
  <c r="AT18"/>
  <c r="AS18"/>
  <c r="AT17"/>
  <c r="AS17"/>
  <c r="AT16"/>
  <c r="AS16"/>
  <c r="AT15"/>
  <c r="AS15"/>
  <c r="AT14"/>
  <c r="AS14"/>
  <c r="AT13"/>
  <c r="AS13"/>
  <c r="AT12"/>
  <c r="AS12"/>
  <c r="AT11"/>
  <c r="AS11"/>
  <c r="AQ34"/>
  <c r="AP34"/>
  <c r="AO34"/>
  <c r="AN34"/>
  <c r="AM34"/>
  <c r="AL34"/>
  <c r="AK34"/>
  <c r="AJ34"/>
  <c r="AQ33"/>
  <c r="AP33"/>
  <c r="AO33"/>
  <c r="AN33"/>
  <c r="AM33"/>
  <c r="AL33"/>
  <c r="AK33"/>
  <c r="AJ33"/>
  <c r="AQ32"/>
  <c r="AP32"/>
  <c r="AO32"/>
  <c r="AN32"/>
  <c r="AM32"/>
  <c r="AL32"/>
  <c r="AK32"/>
  <c r="AJ32"/>
  <c r="AQ31"/>
  <c r="AP31"/>
  <c r="AO31"/>
  <c r="AN31"/>
  <c r="AM31"/>
  <c r="AL31"/>
  <c r="AK31"/>
  <c r="AJ31"/>
  <c r="AQ30"/>
  <c r="AP30"/>
  <c r="AO30"/>
  <c r="AN30"/>
  <c r="AM30"/>
  <c r="AL30"/>
  <c r="AK30"/>
  <c r="AJ30"/>
  <c r="AQ29"/>
  <c r="AP29"/>
  <c r="AO29"/>
  <c r="AN29"/>
  <c r="AM29"/>
  <c r="AL29"/>
  <c r="AK29"/>
  <c r="AJ29"/>
  <c r="AQ28"/>
  <c r="AP28"/>
  <c r="AO28"/>
  <c r="AN28"/>
  <c r="AM28"/>
  <c r="AL28"/>
  <c r="AK28"/>
  <c r="AJ28"/>
  <c r="AQ27"/>
  <c r="AP27"/>
  <c r="AO27"/>
  <c r="AN27"/>
  <c r="AM27"/>
  <c r="AL27"/>
  <c r="AK27"/>
  <c r="AJ27"/>
  <c r="AQ26"/>
  <c r="AP26"/>
  <c r="AO26"/>
  <c r="AN26"/>
  <c r="AM26"/>
  <c r="AL26"/>
  <c r="AK26"/>
  <c r="AJ26"/>
  <c r="AQ25"/>
  <c r="AP25"/>
  <c r="AO25"/>
  <c r="AN25"/>
  <c r="AM25"/>
  <c r="AL25"/>
  <c r="AK25"/>
  <c r="AJ25"/>
  <c r="AQ24"/>
  <c r="AP24"/>
  <c r="AO24"/>
  <c r="AN24"/>
  <c r="AM24"/>
  <c r="AL24"/>
  <c r="AK24"/>
  <c r="AJ24"/>
  <c r="AQ23"/>
  <c r="AP23"/>
  <c r="AO23"/>
  <c r="AN23"/>
  <c r="AM23"/>
  <c r="AL23"/>
  <c r="AK23"/>
  <c r="AJ23"/>
  <c r="AQ22"/>
  <c r="AP22"/>
  <c r="AO22"/>
  <c r="AN22"/>
  <c r="AM22"/>
  <c r="AL22"/>
  <c r="AK22"/>
  <c r="AJ22"/>
  <c r="AQ21"/>
  <c r="AP21"/>
  <c r="AO21"/>
  <c r="AN21"/>
  <c r="AM21"/>
  <c r="AL21"/>
  <c r="AK21"/>
  <c r="AJ21"/>
  <c r="AQ20"/>
  <c r="AP20"/>
  <c r="AO20"/>
  <c r="AN20"/>
  <c r="AM20"/>
  <c r="AL20"/>
  <c r="AK20"/>
  <c r="AJ20"/>
  <c r="AQ19"/>
  <c r="AP19"/>
  <c r="AO19"/>
  <c r="AN19"/>
  <c r="AM19"/>
  <c r="AL19"/>
  <c r="AK19"/>
  <c r="AJ19"/>
  <c r="AQ18"/>
  <c r="AP18"/>
  <c r="AO18"/>
  <c r="AN18"/>
  <c r="AM18"/>
  <c r="AL18"/>
  <c r="AK18"/>
  <c r="AJ18"/>
  <c r="AQ17"/>
  <c r="AP17"/>
  <c r="AO17"/>
  <c r="AN17"/>
  <c r="AM17"/>
  <c r="AL17"/>
  <c r="AK17"/>
  <c r="AJ17"/>
  <c r="AQ16"/>
  <c r="AP16"/>
  <c r="AO16"/>
  <c r="AN16"/>
  <c r="AM16"/>
  <c r="AL16"/>
  <c r="AK16"/>
  <c r="AJ16"/>
  <c r="AQ15"/>
  <c r="AP15"/>
  <c r="AO15"/>
  <c r="AN15"/>
  <c r="AM15"/>
  <c r="AL15"/>
  <c r="AK15"/>
  <c r="AJ15"/>
  <c r="AQ14"/>
  <c r="AP14"/>
  <c r="AO14"/>
  <c r="AN14"/>
  <c r="AM14"/>
  <c r="AL14"/>
  <c r="AK14"/>
  <c r="AJ14"/>
  <c r="AQ13"/>
  <c r="AP13"/>
  <c r="AO13"/>
  <c r="AN13"/>
  <c r="AM13"/>
  <c r="AL13"/>
  <c r="AK13"/>
  <c r="AJ13"/>
  <c r="AQ12"/>
  <c r="AP12"/>
  <c r="AO12"/>
  <c r="AN12"/>
  <c r="AM12"/>
  <c r="AL12"/>
  <c r="AK12"/>
  <c r="AJ12"/>
  <c r="AQ11"/>
  <c r="AP11"/>
  <c r="AO11"/>
  <c r="AN11"/>
  <c r="AM11"/>
  <c r="AL11"/>
  <c r="AK11"/>
  <c r="AJ11"/>
  <c r="AH34"/>
  <c r="AG34"/>
  <c r="AF34"/>
  <c r="AE34"/>
  <c r="AD34"/>
  <c r="AC34"/>
  <c r="AB34"/>
  <c r="AA34"/>
  <c r="AH33"/>
  <c r="AG33"/>
  <c r="AF33"/>
  <c r="AE33"/>
  <c r="AD33"/>
  <c r="AC33"/>
  <c r="AB33"/>
  <c r="AA33"/>
  <c r="AH32"/>
  <c r="AG32"/>
  <c r="AF32"/>
  <c r="AE32"/>
  <c r="AD32"/>
  <c r="AC32"/>
  <c r="AB32"/>
  <c r="AA32"/>
  <c r="AH31"/>
  <c r="AG31"/>
  <c r="AF31"/>
  <c r="AE31"/>
  <c r="AD31"/>
  <c r="AC31"/>
  <c r="AB31"/>
  <c r="AA31"/>
  <c r="AH30"/>
  <c r="AG30"/>
  <c r="AF30"/>
  <c r="AE30"/>
  <c r="AD30"/>
  <c r="AC30"/>
  <c r="AB30"/>
  <c r="AA30"/>
  <c r="AH29"/>
  <c r="AG29"/>
  <c r="AF29"/>
  <c r="AE29"/>
  <c r="AD29"/>
  <c r="AC29"/>
  <c r="AB29"/>
  <c r="AA29"/>
  <c r="AH28"/>
  <c r="AG28"/>
  <c r="AF28"/>
  <c r="AE28"/>
  <c r="AD28"/>
  <c r="AC28"/>
  <c r="AB28"/>
  <c r="AA28"/>
  <c r="AH27"/>
  <c r="AG27"/>
  <c r="AF27"/>
  <c r="AE27"/>
  <c r="AD27"/>
  <c r="AC27"/>
  <c r="AB27"/>
  <c r="AA27"/>
  <c r="AH26"/>
  <c r="AG26"/>
  <c r="AF26"/>
  <c r="AE26"/>
  <c r="AD26"/>
  <c r="AC26"/>
  <c r="AB26"/>
  <c r="AA26"/>
  <c r="AH25"/>
  <c r="AG25"/>
  <c r="AF25"/>
  <c r="AE25"/>
  <c r="AD25"/>
  <c r="AC25"/>
  <c r="AB25"/>
  <c r="AA25"/>
  <c r="AH24"/>
  <c r="AG24"/>
  <c r="AF24"/>
  <c r="AE24"/>
  <c r="AD24"/>
  <c r="AC24"/>
  <c r="AB24"/>
  <c r="AA24"/>
  <c r="AH23"/>
  <c r="AG23"/>
  <c r="AF23"/>
  <c r="AE23"/>
  <c r="AD23"/>
  <c r="AC23"/>
  <c r="AB23"/>
  <c r="AA23"/>
  <c r="AH22"/>
  <c r="AG22"/>
  <c r="AF22"/>
  <c r="AE22"/>
  <c r="AD22"/>
  <c r="AC22"/>
  <c r="AB22"/>
  <c r="AA22"/>
  <c r="AH21"/>
  <c r="AG21"/>
  <c r="AF21"/>
  <c r="AE21"/>
  <c r="AD21"/>
  <c r="AC21"/>
  <c r="AB21"/>
  <c r="AA21"/>
  <c r="AH20"/>
  <c r="AG20"/>
  <c r="AF20"/>
  <c r="AE20"/>
  <c r="AD20"/>
  <c r="AC20"/>
  <c r="AB20"/>
  <c r="AA20"/>
  <c r="AH19"/>
  <c r="AG19"/>
  <c r="AF19"/>
  <c r="AE19"/>
  <c r="AD19"/>
  <c r="AC19"/>
  <c r="AB19"/>
  <c r="AA19"/>
  <c r="AH18"/>
  <c r="AG18"/>
  <c r="AF18"/>
  <c r="AE18"/>
  <c r="AD18"/>
  <c r="AC18"/>
  <c r="AB18"/>
  <c r="AA18"/>
  <c r="AH17"/>
  <c r="AG17"/>
  <c r="AF17"/>
  <c r="AE17"/>
  <c r="AD17"/>
  <c r="AC17"/>
  <c r="AB17"/>
  <c r="AA17"/>
  <c r="AH16"/>
  <c r="AG16"/>
  <c r="AF16"/>
  <c r="AE16"/>
  <c r="AD16"/>
  <c r="AC16"/>
  <c r="AB16"/>
  <c r="AA16"/>
  <c r="AH15"/>
  <c r="AG15"/>
  <c r="AF15"/>
  <c r="AE15"/>
  <c r="AD15"/>
  <c r="AC15"/>
  <c r="AB15"/>
  <c r="AA15"/>
  <c r="AH14"/>
  <c r="AG14"/>
  <c r="AF14"/>
  <c r="AE14"/>
  <c r="AD14"/>
  <c r="AC14"/>
  <c r="AB14"/>
  <c r="AA14"/>
  <c r="AH13"/>
  <c r="AG13"/>
  <c r="AF13"/>
  <c r="AE13"/>
  <c r="AD13"/>
  <c r="AC13"/>
  <c r="AB13"/>
  <c r="AA13"/>
  <c r="AH12"/>
  <c r="AG12"/>
  <c r="AF12"/>
  <c r="AE12"/>
  <c r="AD12"/>
  <c r="AC12"/>
  <c r="AB12"/>
  <c r="AA12"/>
  <c r="AH11"/>
  <c r="AG11"/>
  <c r="AF11"/>
  <c r="AE11"/>
  <c r="AD11"/>
  <c r="AC11"/>
  <c r="AB11"/>
  <c r="AA11"/>
  <c r="Y34"/>
  <c r="X34"/>
  <c r="W34"/>
  <c r="V34"/>
  <c r="U34"/>
  <c r="T34"/>
  <c r="S34"/>
  <c r="R34"/>
  <c r="Y33"/>
  <c r="X33"/>
  <c r="W33"/>
  <c r="V33"/>
  <c r="U33"/>
  <c r="T33"/>
  <c r="S33"/>
  <c r="R33"/>
  <c r="Y32"/>
  <c r="X32"/>
  <c r="W32"/>
  <c r="V32"/>
  <c r="U32"/>
  <c r="T32"/>
  <c r="S32"/>
  <c r="R32"/>
  <c r="Y31"/>
  <c r="X31"/>
  <c r="W31"/>
  <c r="V31"/>
  <c r="U31"/>
  <c r="T31"/>
  <c r="S31"/>
  <c r="R31"/>
  <c r="Y30"/>
  <c r="X30"/>
  <c r="W30"/>
  <c r="V30"/>
  <c r="U30"/>
  <c r="T30"/>
  <c r="S30"/>
  <c r="R30"/>
  <c r="Y29"/>
  <c r="X29"/>
  <c r="W29"/>
  <c r="V29"/>
  <c r="U29"/>
  <c r="T29"/>
  <c r="S29"/>
  <c r="R29"/>
  <c r="Y28"/>
  <c r="X28"/>
  <c r="W28"/>
  <c r="V28"/>
  <c r="U28"/>
  <c r="T28"/>
  <c r="S28"/>
  <c r="R28"/>
  <c r="Y27"/>
  <c r="X27"/>
  <c r="W27"/>
  <c r="V27"/>
  <c r="U27"/>
  <c r="T27"/>
  <c r="S27"/>
  <c r="R27"/>
  <c r="Y26"/>
  <c r="X26"/>
  <c r="W26"/>
  <c r="V26"/>
  <c r="U26"/>
  <c r="T26"/>
  <c r="S26"/>
  <c r="R26"/>
  <c r="Y25"/>
  <c r="X25"/>
  <c r="W25"/>
  <c r="V25"/>
  <c r="U25"/>
  <c r="T25"/>
  <c r="S25"/>
  <c r="R25"/>
  <c r="Y24"/>
  <c r="X24"/>
  <c r="W24"/>
  <c r="V24"/>
  <c r="U24"/>
  <c r="T24"/>
  <c r="S24"/>
  <c r="R24"/>
  <c r="Y23"/>
  <c r="X23"/>
  <c r="W23"/>
  <c r="V23"/>
  <c r="U23"/>
  <c r="T23"/>
  <c r="S23"/>
  <c r="R23"/>
  <c r="Y22"/>
  <c r="X22"/>
  <c r="W22"/>
  <c r="V22"/>
  <c r="U22"/>
  <c r="T22"/>
  <c r="S22"/>
  <c r="R22"/>
  <c r="Y21"/>
  <c r="X21"/>
  <c r="W21"/>
  <c r="V21"/>
  <c r="U21"/>
  <c r="T21"/>
  <c r="S21"/>
  <c r="R21"/>
  <c r="Y20"/>
  <c r="X20"/>
  <c r="W20"/>
  <c r="V20"/>
  <c r="U20"/>
  <c r="T20"/>
  <c r="S20"/>
  <c r="R20"/>
  <c r="Y19"/>
  <c r="X19"/>
  <c r="W19"/>
  <c r="V19"/>
  <c r="U19"/>
  <c r="T19"/>
  <c r="S19"/>
  <c r="R19"/>
  <c r="Y18"/>
  <c r="X18"/>
  <c r="W18"/>
  <c r="V18"/>
  <c r="U18"/>
  <c r="T18"/>
  <c r="S18"/>
  <c r="R18"/>
  <c r="Y17"/>
  <c r="X17"/>
  <c r="W17"/>
  <c r="V17"/>
  <c r="U17"/>
  <c r="T17"/>
  <c r="S17"/>
  <c r="R17"/>
  <c r="Y16"/>
  <c r="X16"/>
  <c r="W16"/>
  <c r="V16"/>
  <c r="U16"/>
  <c r="T16"/>
  <c r="S16"/>
  <c r="R16"/>
  <c r="Y15"/>
  <c r="X15"/>
  <c r="W15"/>
  <c r="V15"/>
  <c r="U15"/>
  <c r="T15"/>
  <c r="S15"/>
  <c r="R15"/>
  <c r="Y14"/>
  <c r="X14"/>
  <c r="W14"/>
  <c r="V14"/>
  <c r="U14"/>
  <c r="T14"/>
  <c r="S14"/>
  <c r="R14"/>
  <c r="Y13"/>
  <c r="X13"/>
  <c r="W13"/>
  <c r="V13"/>
  <c r="U13"/>
  <c r="T13"/>
  <c r="S13"/>
  <c r="R13"/>
  <c r="Y12"/>
  <c r="X12"/>
  <c r="W12"/>
  <c r="V12"/>
  <c r="U12"/>
  <c r="T12"/>
  <c r="S12"/>
  <c r="R12"/>
  <c r="Y11"/>
  <c r="X11"/>
  <c r="W11"/>
  <c r="V11"/>
  <c r="U11"/>
  <c r="T11"/>
  <c r="S11"/>
  <c r="R11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P14"/>
  <c r="O14"/>
  <c r="P13"/>
  <c r="O13"/>
  <c r="P12"/>
  <c r="O12"/>
  <c r="P11"/>
  <c r="O11"/>
  <c r="D12"/>
  <c r="E12"/>
  <c r="F12"/>
  <c r="G12"/>
  <c r="H12"/>
  <c r="I12"/>
  <c r="J12"/>
  <c r="K12"/>
  <c r="L12"/>
  <c r="M12"/>
  <c r="D13"/>
  <c r="E13"/>
  <c r="F13"/>
  <c r="G13"/>
  <c r="H13"/>
  <c r="I13"/>
  <c r="J13"/>
  <c r="K13"/>
  <c r="L13"/>
  <c r="M13"/>
  <c r="D14"/>
  <c r="E14"/>
  <c r="F14"/>
  <c r="G14"/>
  <c r="H14"/>
  <c r="I14"/>
  <c r="J14"/>
  <c r="K14"/>
  <c r="L14"/>
  <c r="M14"/>
  <c r="D15"/>
  <c r="E15"/>
  <c r="F15"/>
  <c r="G15"/>
  <c r="H15"/>
  <c r="I15"/>
  <c r="J15"/>
  <c r="K15"/>
  <c r="L15"/>
  <c r="M15"/>
  <c r="D16"/>
  <c r="E16"/>
  <c r="F16"/>
  <c r="G16"/>
  <c r="H16"/>
  <c r="I16"/>
  <c r="J16"/>
  <c r="K16"/>
  <c r="L16"/>
  <c r="M16"/>
  <c r="D17"/>
  <c r="E17"/>
  <c r="F17"/>
  <c r="G17"/>
  <c r="H17"/>
  <c r="I17"/>
  <c r="J17"/>
  <c r="K17"/>
  <c r="L17"/>
  <c r="M17"/>
  <c r="D18"/>
  <c r="E18"/>
  <c r="F18"/>
  <c r="G18"/>
  <c r="H18"/>
  <c r="I18"/>
  <c r="J18"/>
  <c r="K18"/>
  <c r="L18"/>
  <c r="M18"/>
  <c r="D19"/>
  <c r="E19"/>
  <c r="F19"/>
  <c r="G19"/>
  <c r="H19"/>
  <c r="I19"/>
  <c r="J19"/>
  <c r="K19"/>
  <c r="L19"/>
  <c r="M19"/>
  <c r="D20"/>
  <c r="E20"/>
  <c r="F20"/>
  <c r="G20"/>
  <c r="H20"/>
  <c r="I20"/>
  <c r="J20"/>
  <c r="K20"/>
  <c r="L20"/>
  <c r="M20"/>
  <c r="D21"/>
  <c r="E21"/>
  <c r="F21"/>
  <c r="G21"/>
  <c r="H21"/>
  <c r="I21"/>
  <c r="J21"/>
  <c r="K21"/>
  <c r="L21"/>
  <c r="M21"/>
  <c r="D22"/>
  <c r="E22"/>
  <c r="F22"/>
  <c r="G22"/>
  <c r="H22"/>
  <c r="I22"/>
  <c r="J22"/>
  <c r="K22"/>
  <c r="L22"/>
  <c r="M22"/>
  <c r="D23"/>
  <c r="E23"/>
  <c r="F23"/>
  <c r="G23"/>
  <c r="H23"/>
  <c r="I23"/>
  <c r="J23"/>
  <c r="K23"/>
  <c r="L23"/>
  <c r="M23"/>
  <c r="D24"/>
  <c r="E24"/>
  <c r="F24"/>
  <c r="G24"/>
  <c r="H24"/>
  <c r="I24"/>
  <c r="J24"/>
  <c r="K24"/>
  <c r="L24"/>
  <c r="M24"/>
  <c r="D25"/>
  <c r="E25"/>
  <c r="F25"/>
  <c r="G25"/>
  <c r="H25"/>
  <c r="I25"/>
  <c r="J25"/>
  <c r="K25"/>
  <c r="L25"/>
  <c r="M25"/>
  <c r="D26"/>
  <c r="E26"/>
  <c r="F26"/>
  <c r="G26"/>
  <c r="H26"/>
  <c r="I26"/>
  <c r="J26"/>
  <c r="K26"/>
  <c r="L26"/>
  <c r="M26"/>
  <c r="D27"/>
  <c r="E27"/>
  <c r="F27"/>
  <c r="G27"/>
  <c r="H27"/>
  <c r="I27"/>
  <c r="J27"/>
  <c r="K27"/>
  <c r="L27"/>
  <c r="M27"/>
  <c r="D28"/>
  <c r="E28"/>
  <c r="F28"/>
  <c r="G28"/>
  <c r="H28"/>
  <c r="I28"/>
  <c r="J28"/>
  <c r="K28"/>
  <c r="L28"/>
  <c r="M28"/>
  <c r="D29"/>
  <c r="E29"/>
  <c r="F29"/>
  <c r="G29"/>
  <c r="H29"/>
  <c r="I29"/>
  <c r="J29"/>
  <c r="K29"/>
  <c r="L29"/>
  <c r="M29"/>
  <c r="D30"/>
  <c r="E30"/>
  <c r="F30"/>
  <c r="G30"/>
  <c r="H30"/>
  <c r="I30"/>
  <c r="J30"/>
  <c r="K30"/>
  <c r="L30"/>
  <c r="M30"/>
  <c r="D31"/>
  <c r="E31"/>
  <c r="F31"/>
  <c r="G31"/>
  <c r="H31"/>
  <c r="I31"/>
  <c r="J31"/>
  <c r="K31"/>
  <c r="L31"/>
  <c r="M31"/>
  <c r="D32"/>
  <c r="E32"/>
  <c r="F32"/>
  <c r="G32"/>
  <c r="H32"/>
  <c r="I32"/>
  <c r="J32"/>
  <c r="K32"/>
  <c r="L32"/>
  <c r="M32"/>
  <c r="D33"/>
  <c r="E33"/>
  <c r="F33"/>
  <c r="G33"/>
  <c r="H33"/>
  <c r="I33"/>
  <c r="J33"/>
  <c r="K33"/>
  <c r="L33"/>
  <c r="M33"/>
  <c r="D34"/>
  <c r="E34"/>
  <c r="F34"/>
  <c r="G34"/>
  <c r="H34"/>
  <c r="I34"/>
  <c r="J34"/>
  <c r="K34"/>
  <c r="L34"/>
  <c r="M34"/>
  <c r="E11"/>
  <c r="F11"/>
  <c r="G11"/>
  <c r="H11"/>
  <c r="I11"/>
  <c r="J11"/>
  <c r="K11"/>
  <c r="L11"/>
  <c r="M11"/>
  <c r="D11"/>
  <c r="BO34" i="13" l="1"/>
  <c r="BO33"/>
  <c r="BO32"/>
  <c r="BO31"/>
  <c r="BO30"/>
  <c r="BO29"/>
  <c r="BO28"/>
  <c r="BO27"/>
  <c r="BO26"/>
  <c r="BO25"/>
  <c r="BO24"/>
  <c r="BO22"/>
  <c r="BO20"/>
  <c r="BO18"/>
  <c r="BO16"/>
  <c r="BO14"/>
  <c r="BO12"/>
  <c r="BN34"/>
  <c r="BN33"/>
  <c r="BN32"/>
  <c r="BN31"/>
  <c r="BN30"/>
  <c r="BN29"/>
  <c r="BN28"/>
  <c r="BN27"/>
  <c r="BN26"/>
  <c r="BN25"/>
  <c r="BN24"/>
  <c r="BO23"/>
  <c r="BN23"/>
  <c r="BN22"/>
  <c r="BO21"/>
  <c r="BN21"/>
  <c r="BN20"/>
  <c r="BO19"/>
  <c r="BN19"/>
  <c r="BN18"/>
  <c r="BO17"/>
  <c r="BN17"/>
  <c r="BN16"/>
  <c r="BO15"/>
  <c r="BN15"/>
  <c r="BN14"/>
  <c r="BO13"/>
  <c r="BN13"/>
  <c r="BN12"/>
  <c r="BO11"/>
  <c r="BN11" l="1"/>
  <c r="I4" i="16" l="1"/>
  <c r="T3" i="15" l="1"/>
  <c r="T3" i="13"/>
  <c r="T3" i="17"/>
  <c r="T4"/>
  <c r="T5"/>
  <c r="T2"/>
  <c r="BT3" i="16"/>
  <c r="BD3"/>
  <c r="AQ3"/>
  <c r="AE3"/>
  <c r="T3"/>
  <c r="T5"/>
  <c r="T4"/>
  <c r="T2"/>
  <c r="I5"/>
  <c r="I2"/>
  <c r="BT2" s="1"/>
  <c r="I4" i="15"/>
  <c r="T4" s="1"/>
  <c r="I5"/>
  <c r="T5" s="1"/>
  <c r="I2"/>
  <c r="T2" s="1"/>
  <c r="I4" i="13"/>
  <c r="T4" s="1"/>
  <c r="I5"/>
  <c r="T5" s="1"/>
  <c r="I2"/>
  <c r="T2" s="1"/>
  <c r="A11" i="15"/>
  <c r="A31" s="1"/>
  <c r="A11" i="13"/>
  <c r="A34" i="17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 i="16"/>
  <c r="A32" s="1"/>
  <c r="A31" i="13" l="1"/>
  <c r="A27" i="16"/>
  <c r="A19"/>
  <c r="A23"/>
  <c r="A15"/>
  <c r="A31"/>
  <c r="A14"/>
  <c r="A18"/>
  <c r="A22"/>
  <c r="A26"/>
  <c r="A30"/>
  <c r="A34"/>
  <c r="A14" i="13"/>
  <c r="A18"/>
  <c r="A22"/>
  <c r="A26"/>
  <c r="A30"/>
  <c r="A34"/>
  <c r="A14" i="15"/>
  <c r="A18"/>
  <c r="A22"/>
  <c r="A26"/>
  <c r="A30"/>
  <c r="A34"/>
  <c r="A13" i="16"/>
  <c r="A17"/>
  <c r="A21"/>
  <c r="A25"/>
  <c r="A29"/>
  <c r="A33"/>
  <c r="A13" i="13"/>
  <c r="A17"/>
  <c r="A21"/>
  <c r="A25"/>
  <c r="A29"/>
  <c r="A33"/>
  <c r="A13" i="15"/>
  <c r="A17"/>
  <c r="A21"/>
  <c r="A25"/>
  <c r="A29"/>
  <c r="A33"/>
  <c r="A12" i="16"/>
  <c r="A16"/>
  <c r="A20"/>
  <c r="A24"/>
  <c r="A28"/>
  <c r="A12" i="13"/>
  <c r="A16"/>
  <c r="A20"/>
  <c r="A24"/>
  <c r="A28"/>
  <c r="A32"/>
  <c r="A12" i="15"/>
  <c r="A16"/>
  <c r="A20"/>
  <c r="A24"/>
  <c r="A28"/>
  <c r="A32"/>
  <c r="A15" i="13"/>
  <c r="A19"/>
  <c r="A23"/>
  <c r="A27"/>
  <c r="A15" i="15"/>
  <c r="A19"/>
  <c r="A23"/>
  <c r="A27"/>
  <c r="BP34" i="17" l="1"/>
  <c r="AI33"/>
  <c r="BP31"/>
  <c r="AR30"/>
  <c r="AR29"/>
  <c r="BP28"/>
  <c r="AI26"/>
  <c r="AR24"/>
  <c r="Q22"/>
  <c r="BP21"/>
  <c r="AR20"/>
  <c r="AR16"/>
  <c r="BP15"/>
  <c r="AG35"/>
  <c r="AR34"/>
  <c r="AI34"/>
  <c r="AI32"/>
  <c r="AU31"/>
  <c r="AI31"/>
  <c r="AI29"/>
  <c r="AR28"/>
  <c r="BP24"/>
  <c r="AR23"/>
  <c r="AI23"/>
  <c r="BP22"/>
  <c r="AI21"/>
  <c r="Z18"/>
  <c r="BP16"/>
  <c r="AI13"/>
  <c r="AC35"/>
  <c r="AI12"/>
  <c r="BP11"/>
  <c r="CB35"/>
  <c r="CA35"/>
  <c r="BP32"/>
  <c r="BP27"/>
  <c r="AI22"/>
  <c r="BP20"/>
  <c r="Q20"/>
  <c r="AR19"/>
  <c r="AI17"/>
  <c r="BT5"/>
  <c r="BD5"/>
  <c r="AQ5"/>
  <c r="AE5"/>
  <c r="BT4"/>
  <c r="BD4"/>
  <c r="AQ4"/>
  <c r="AE4"/>
  <c r="BT3"/>
  <c r="BD3"/>
  <c r="AQ3"/>
  <c r="AE3"/>
  <c r="BT2"/>
  <c r="BD2"/>
  <c r="AQ2"/>
  <c r="AE2"/>
  <c r="AL35" l="1"/>
  <c r="AI18"/>
  <c r="AR18"/>
  <c r="AI24"/>
  <c r="AI27"/>
  <c r="AR27"/>
  <c r="BH29"/>
  <c r="AI30"/>
  <c r="BH30"/>
  <c r="AR31"/>
  <c r="AR32"/>
  <c r="AR33"/>
  <c r="AR12"/>
  <c r="AD35"/>
  <c r="BZ35"/>
  <c r="BP12"/>
  <c r="AR14"/>
  <c r="AE35"/>
  <c r="AR11"/>
  <c r="AR13"/>
  <c r="AR25"/>
  <c r="AR26"/>
  <c r="AK35"/>
  <c r="AO35"/>
  <c r="AI14"/>
  <c r="BP19"/>
  <c r="AI20"/>
  <c r="AR21"/>
  <c r="BY23"/>
  <c r="AF35"/>
  <c r="AP35"/>
  <c r="AI25"/>
  <c r="AU34"/>
  <c r="AR22"/>
  <c r="AH35"/>
  <c r="AQ35"/>
  <c r="AI19"/>
  <c r="BP23"/>
  <c r="AU26"/>
  <c r="AU12"/>
  <c r="Q14"/>
  <c r="AI28"/>
  <c r="AR17"/>
  <c r="AU20"/>
  <c r="AM35"/>
  <c r="AI11"/>
  <c r="BW35"/>
  <c r="AI16"/>
  <c r="AU16"/>
  <c r="AU32"/>
  <c r="Y35"/>
  <c r="BM21"/>
  <c r="BM31"/>
  <c r="X35"/>
  <c r="BY15"/>
  <c r="Q31"/>
  <c r="Z12"/>
  <c r="H35"/>
  <c r="AN35"/>
  <c r="Z20"/>
  <c r="BM22"/>
  <c r="Z26"/>
  <c r="AU29"/>
  <c r="BX35"/>
  <c r="BQ35"/>
  <c r="BR35"/>
  <c r="BM32"/>
  <c r="AJ35"/>
  <c r="AR15"/>
  <c r="AI15"/>
  <c r="I35"/>
  <c r="BA27" l="1"/>
  <c r="BH11"/>
  <c r="BA30"/>
  <c r="BH23"/>
  <c r="BA12"/>
  <c r="N29"/>
  <c r="Q29"/>
  <c r="Q18"/>
  <c r="Q34"/>
  <c r="Q24"/>
  <c r="Q15"/>
  <c r="Z14"/>
  <c r="AU28"/>
  <c r="AU21"/>
  <c r="BY20"/>
  <c r="BY27"/>
  <c r="BM23"/>
  <c r="BM15"/>
  <c r="Q30"/>
  <c r="Q21"/>
  <c r="Q27"/>
  <c r="Z24"/>
  <c r="AU15"/>
  <c r="AU25"/>
  <c r="BA21"/>
  <c r="BY32"/>
  <c r="BY25"/>
  <c r="AI35"/>
  <c r="N30"/>
  <c r="N26"/>
  <c r="N22"/>
  <c r="N18"/>
  <c r="N14"/>
  <c r="Q33"/>
  <c r="Q25"/>
  <c r="Q17"/>
  <c r="Q19"/>
  <c r="Z17"/>
  <c r="AU24"/>
  <c r="AU30"/>
  <c r="AU22"/>
  <c r="BA22"/>
  <c r="BY33"/>
  <c r="BY26"/>
  <c r="BY30"/>
  <c r="BY13"/>
  <c r="BH15"/>
  <c r="BA14"/>
  <c r="BP30"/>
  <c r="BH24"/>
  <c r="BA23"/>
  <c r="BM18"/>
  <c r="BH33"/>
  <c r="BM19"/>
  <c r="N25"/>
  <c r="Q26"/>
  <c r="Q32"/>
  <c r="Q23"/>
  <c r="AU27"/>
  <c r="AU33"/>
  <c r="AU23"/>
  <c r="BY29"/>
  <c r="BY11"/>
  <c r="AR35"/>
  <c r="AB35"/>
  <c r="Z33"/>
  <c r="BY24"/>
  <c r="E35"/>
  <c r="K35"/>
  <c r="Z32"/>
  <c r="BY31"/>
  <c r="BY14"/>
  <c r="BY21"/>
  <c r="N24"/>
  <c r="N16"/>
  <c r="N17"/>
  <c r="Q16"/>
  <c r="Q13"/>
  <c r="Z23"/>
  <c r="Z19"/>
  <c r="Z15"/>
  <c r="BA28"/>
  <c r="BH18"/>
  <c r="BY34"/>
  <c r="BY16"/>
  <c r="BY19"/>
  <c r="BY22"/>
  <c r="BY28"/>
  <c r="BY12"/>
  <c r="BU35"/>
  <c r="BV35"/>
  <c r="BY17"/>
  <c r="BT35"/>
  <c r="BY18"/>
  <c r="BS35"/>
  <c r="BP33"/>
  <c r="BP25"/>
  <c r="BP18"/>
  <c r="BP26"/>
  <c r="BP29"/>
  <c r="BP17"/>
  <c r="BM34"/>
  <c r="BM33"/>
  <c r="BM27"/>
  <c r="BM30"/>
  <c r="BM29"/>
  <c r="BM20"/>
  <c r="BM17"/>
  <c r="BM24"/>
  <c r="BM16"/>
  <c r="BM28"/>
  <c r="BM26"/>
  <c r="BM25"/>
  <c r="BK35"/>
  <c r="BM11"/>
  <c r="BM12"/>
  <c r="BE35"/>
  <c r="BH32"/>
  <c r="BF35"/>
  <c r="BH19"/>
  <c r="BH21"/>
  <c r="BH22"/>
  <c r="BH26"/>
  <c r="BH17"/>
  <c r="BH25"/>
  <c r="BH28"/>
  <c r="BH31"/>
  <c r="BD35"/>
  <c r="BH34"/>
  <c r="BH20"/>
  <c r="BH16"/>
  <c r="BH12"/>
  <c r="BA34"/>
  <c r="BA29"/>
  <c r="BA19"/>
  <c r="BA17"/>
  <c r="BA11"/>
  <c r="AV35"/>
  <c r="BA33"/>
  <c r="BA18"/>
  <c r="BA25"/>
  <c r="BA32"/>
  <c r="BA31"/>
  <c r="BA20"/>
  <c r="AZ35"/>
  <c r="BA24"/>
  <c r="BA15"/>
  <c r="BA13"/>
  <c r="BA26"/>
  <c r="AY35"/>
  <c r="AU14"/>
  <c r="AU19"/>
  <c r="AU17"/>
  <c r="AU18"/>
  <c r="AU11"/>
  <c r="AA35"/>
  <c r="Z34"/>
  <c r="S35"/>
  <c r="V35"/>
  <c r="W35"/>
  <c r="U35"/>
  <c r="Z30"/>
  <c r="Z29"/>
  <c r="Z25"/>
  <c r="Z22"/>
  <c r="Z21"/>
  <c r="Z11"/>
  <c r="R35"/>
  <c r="Z28"/>
  <c r="Z16"/>
  <c r="Z31"/>
  <c r="Z27"/>
  <c r="Z13"/>
  <c r="T35"/>
  <c r="P35"/>
  <c r="Q12"/>
  <c r="Q28"/>
  <c r="Q11"/>
  <c r="O35"/>
  <c r="N34"/>
  <c r="L35"/>
  <c r="N13"/>
  <c r="N33"/>
  <c r="M35"/>
  <c r="G35"/>
  <c r="N32"/>
  <c r="N31"/>
  <c r="N23"/>
  <c r="N20"/>
  <c r="N19"/>
  <c r="F35"/>
  <c r="D35"/>
  <c r="N21"/>
  <c r="N28"/>
  <c r="N27"/>
  <c r="N15"/>
  <c r="N12"/>
  <c r="J35"/>
  <c r="N11"/>
  <c r="C22" l="1"/>
  <c r="C30"/>
  <c r="BY35"/>
  <c r="CC18"/>
  <c r="CE18" s="1"/>
  <c r="C24"/>
  <c r="CC30"/>
  <c r="CE30" s="1"/>
  <c r="CC17"/>
  <c r="CE17" s="1"/>
  <c r="Q35"/>
  <c r="AX35"/>
  <c r="CC22"/>
  <c r="CE22" s="1"/>
  <c r="BG35"/>
  <c r="BP14"/>
  <c r="BO35"/>
  <c r="BP13"/>
  <c r="BN35"/>
  <c r="BM13"/>
  <c r="BI35"/>
  <c r="BL35"/>
  <c r="BM14"/>
  <c r="BJ35"/>
  <c r="C26"/>
  <c r="BH13"/>
  <c r="BB35"/>
  <c r="BC35"/>
  <c r="BH14"/>
  <c r="BH27"/>
  <c r="C27" s="1"/>
  <c r="AW35"/>
  <c r="CC24"/>
  <c r="CE24" s="1"/>
  <c r="CC26"/>
  <c r="CE26" s="1"/>
  <c r="BA16"/>
  <c r="CC16" s="1"/>
  <c r="CE16" s="1"/>
  <c r="C18"/>
  <c r="C17"/>
  <c r="AU13"/>
  <c r="AU35" s="1"/>
  <c r="AS35"/>
  <c r="AT35"/>
  <c r="CC29"/>
  <c r="CE29" s="1"/>
  <c r="C29"/>
  <c r="Z35"/>
  <c r="C25"/>
  <c r="CC25"/>
  <c r="CE25" s="1"/>
  <c r="C12"/>
  <c r="CC12"/>
  <c r="CE12" s="1"/>
  <c r="C34"/>
  <c r="CC34"/>
  <c r="CE34" s="1"/>
  <c r="C23"/>
  <c r="CC23"/>
  <c r="CE23" s="1"/>
  <c r="C28"/>
  <c r="CC28"/>
  <c r="CE28" s="1"/>
  <c r="CC20"/>
  <c r="CE20" s="1"/>
  <c r="C20"/>
  <c r="C21"/>
  <c r="CC21"/>
  <c r="CE21" s="1"/>
  <c r="CC19"/>
  <c r="CE19" s="1"/>
  <c r="C19"/>
  <c r="C32"/>
  <c r="CC32"/>
  <c r="CE32" s="1"/>
  <c r="C15"/>
  <c r="CC15"/>
  <c r="CE15" s="1"/>
  <c r="C31"/>
  <c r="CC31"/>
  <c r="CE31" s="1"/>
  <c r="C33"/>
  <c r="CC33"/>
  <c r="CE33" s="1"/>
  <c r="C11"/>
  <c r="N35"/>
  <c r="CC11"/>
  <c r="CE11" s="1"/>
  <c r="CC27" l="1"/>
  <c r="CE27" s="1"/>
  <c r="CC14"/>
  <c r="CE14" s="1"/>
  <c r="C13"/>
  <c r="C16"/>
  <c r="BH35"/>
  <c r="BM35"/>
  <c r="BP35"/>
  <c r="C14"/>
  <c r="CC13"/>
  <c r="CE13" s="1"/>
  <c r="BA35"/>
  <c r="BA34" i="16"/>
  <c r="AU34"/>
  <c r="Q34"/>
  <c r="BP33"/>
  <c r="BH33"/>
  <c r="BA31"/>
  <c r="Q30"/>
  <c r="BA28"/>
  <c r="BP27"/>
  <c r="BA26"/>
  <c r="BA25"/>
  <c r="AU25"/>
  <c r="Q25"/>
  <c r="BA24"/>
  <c r="BM23"/>
  <c r="BM22"/>
  <c r="AR22"/>
  <c r="Q22"/>
  <c r="N22"/>
  <c r="BM21"/>
  <c r="BM20"/>
  <c r="BP19"/>
  <c r="BM18"/>
  <c r="BH16"/>
  <c r="Q16"/>
  <c r="BP15"/>
  <c r="BM14"/>
  <c r="AH35"/>
  <c r="Y35"/>
  <c r="BH12"/>
  <c r="AP35"/>
  <c r="AL35"/>
  <c r="Q12"/>
  <c r="BP11"/>
  <c r="AN35"/>
  <c r="AJ35"/>
  <c r="AG35"/>
  <c r="AC35"/>
  <c r="X35"/>
  <c r="Z11"/>
  <c r="CB35"/>
  <c r="CA35"/>
  <c r="BT5"/>
  <c r="BD5"/>
  <c r="AQ5"/>
  <c r="AE5"/>
  <c r="BT4"/>
  <c r="BD4"/>
  <c r="AQ4"/>
  <c r="AE4"/>
  <c r="BD2"/>
  <c r="AQ2"/>
  <c r="AE2"/>
  <c r="BT5" i="15"/>
  <c r="BT4"/>
  <c r="BT3"/>
  <c r="BT2"/>
  <c r="BD5"/>
  <c r="BD4"/>
  <c r="BD3"/>
  <c r="BD2"/>
  <c r="AQ5"/>
  <c r="AQ4"/>
  <c r="AQ3"/>
  <c r="AQ2"/>
  <c r="AE3"/>
  <c r="AE4"/>
  <c r="AE5"/>
  <c r="AE2"/>
  <c r="C35" i="17" l="1"/>
  <c r="CC35"/>
  <c r="AM35" i="16"/>
  <c r="BK35"/>
  <c r="AI22"/>
  <c r="P35"/>
  <c r="AD35"/>
  <c r="BY13"/>
  <c r="Q14"/>
  <c r="BY17"/>
  <c r="Q18"/>
  <c r="Q20"/>
  <c r="AI26"/>
  <c r="V35"/>
  <c r="AU13"/>
  <c r="AU17"/>
  <c r="AU20"/>
  <c r="BP21"/>
  <c r="AU23"/>
  <c r="BP24"/>
  <c r="AU28"/>
  <c r="BP29"/>
  <c r="AU31"/>
  <c r="BB35"/>
  <c r="BA11"/>
  <c r="BA12"/>
  <c r="Q13"/>
  <c r="BH13"/>
  <c r="BH14"/>
  <c r="Q15"/>
  <c r="BA16"/>
  <c r="Q17"/>
  <c r="BH17"/>
  <c r="BH18"/>
  <c r="Q19"/>
  <c r="BH20"/>
  <c r="Z21"/>
  <c r="AI21"/>
  <c r="AR21"/>
  <c r="AU21"/>
  <c r="Q23"/>
  <c r="BH23"/>
  <c r="AI24"/>
  <c r="AR24"/>
  <c r="BM24"/>
  <c r="BP25"/>
  <c r="N26"/>
  <c r="AR26"/>
  <c r="AU26"/>
  <c r="BP26"/>
  <c r="N27"/>
  <c r="AI27"/>
  <c r="AR27"/>
  <c r="BM27"/>
  <c r="AI28"/>
  <c r="AR28"/>
  <c r="Q29"/>
  <c r="BA29"/>
  <c r="BA30"/>
  <c r="BP30"/>
  <c r="N31"/>
  <c r="AI31"/>
  <c r="AR31"/>
  <c r="Q32"/>
  <c r="Q33"/>
  <c r="BA33"/>
  <c r="BP34"/>
  <c r="AQ35"/>
  <c r="AI30"/>
  <c r="AF35"/>
  <c r="Q11"/>
  <c r="N12"/>
  <c r="BA13"/>
  <c r="BA15"/>
  <c r="N16"/>
  <c r="AI16"/>
  <c r="BA17"/>
  <c r="BA20"/>
  <c r="BA23"/>
  <c r="Z25"/>
  <c r="AI25"/>
  <c r="AR25"/>
  <c r="BM25"/>
  <c r="BM26"/>
  <c r="BM28"/>
  <c r="BM29"/>
  <c r="N30"/>
  <c r="AR30"/>
  <c r="BM30"/>
  <c r="BM31"/>
  <c r="BA32"/>
  <c r="BP32"/>
  <c r="N34"/>
  <c r="Z34"/>
  <c r="AI34"/>
  <c r="AR34"/>
  <c r="BM34"/>
  <c r="I35"/>
  <c r="AK35"/>
  <c r="AO35"/>
  <c r="AY35"/>
  <c r="AI12"/>
  <c r="AB35"/>
  <c r="BR35"/>
  <c r="BV35"/>
  <c r="AI18"/>
  <c r="Q24"/>
  <c r="BY25"/>
  <c r="Q26"/>
  <c r="BA27"/>
  <c r="Q28"/>
  <c r="AE35"/>
  <c r="BH11"/>
  <c r="T35"/>
  <c r="R35"/>
  <c r="AU15"/>
  <c r="BH15"/>
  <c r="BP16"/>
  <c r="AU19"/>
  <c r="BH19"/>
  <c r="L35"/>
  <c r="N20"/>
  <c r="N21"/>
  <c r="BF35"/>
  <c r="Z22"/>
  <c r="AU22"/>
  <c r="J35"/>
  <c r="F35"/>
  <c r="AU24"/>
  <c r="K35"/>
  <c r="N25"/>
  <c r="Z26"/>
  <c r="AU27"/>
  <c r="N28"/>
  <c r="BP28"/>
  <c r="N29"/>
  <c r="BH29"/>
  <c r="Z30"/>
  <c r="AU30"/>
  <c r="BP31"/>
  <c r="AU32"/>
  <c r="BH32"/>
  <c r="AR12"/>
  <c r="BP13"/>
  <c r="BA14"/>
  <c r="Z16"/>
  <c r="AR16"/>
  <c r="AU16"/>
  <c r="BP17"/>
  <c r="BA18"/>
  <c r="BA19"/>
  <c r="O35"/>
  <c r="H35"/>
  <c r="M35"/>
  <c r="AR11"/>
  <c r="AU11"/>
  <c r="BM11"/>
  <c r="BM12"/>
  <c r="N13"/>
  <c r="AI13"/>
  <c r="AR13"/>
  <c r="BM13"/>
  <c r="N14"/>
  <c r="Z14"/>
  <c r="AI14"/>
  <c r="AR14"/>
  <c r="AU14"/>
  <c r="BP14"/>
  <c r="N15"/>
  <c r="AI15"/>
  <c r="AR15"/>
  <c r="BM15"/>
  <c r="BM16"/>
  <c r="N17"/>
  <c r="AI17"/>
  <c r="AR17"/>
  <c r="BM17"/>
  <c r="N18"/>
  <c r="Z18"/>
  <c r="AR18"/>
  <c r="AU18"/>
  <c r="BP18"/>
  <c r="N19"/>
  <c r="AI19"/>
  <c r="AR19"/>
  <c r="BM19"/>
  <c r="AI20"/>
  <c r="AR20"/>
  <c r="BP20"/>
  <c r="Q21"/>
  <c r="BA21"/>
  <c r="BA22"/>
  <c r="BP22"/>
  <c r="N23"/>
  <c r="AI23"/>
  <c r="AR23"/>
  <c r="BP23"/>
  <c r="BH24"/>
  <c r="BH25"/>
  <c r="BH26"/>
  <c r="Q27"/>
  <c r="BH27"/>
  <c r="BH28"/>
  <c r="Z29"/>
  <c r="AI29"/>
  <c r="AR29"/>
  <c r="AU29"/>
  <c r="Q31"/>
  <c r="BH31"/>
  <c r="AI32"/>
  <c r="AR32"/>
  <c r="BM32"/>
  <c r="N33"/>
  <c r="Z33"/>
  <c r="AI33"/>
  <c r="AR33"/>
  <c r="AU33"/>
  <c r="BM33"/>
  <c r="BH34"/>
  <c r="BH22"/>
  <c r="BH30"/>
  <c r="BY15"/>
  <c r="BY21"/>
  <c r="BY29"/>
  <c r="BY31"/>
  <c r="BY33"/>
  <c r="BY19"/>
  <c r="BY23"/>
  <c r="BY27"/>
  <c r="BT35"/>
  <c r="BX35"/>
  <c r="BY12"/>
  <c r="BY14"/>
  <c r="BY16"/>
  <c r="BY18"/>
  <c r="BY20"/>
  <c r="BY22"/>
  <c r="BY24"/>
  <c r="BY26"/>
  <c r="BY28"/>
  <c r="BY30"/>
  <c r="BY32"/>
  <c r="BY34"/>
  <c r="BY11"/>
  <c r="AV35"/>
  <c r="AX35"/>
  <c r="AZ35"/>
  <c r="BC35"/>
  <c r="BE35"/>
  <c r="BG35"/>
  <c r="BJ35"/>
  <c r="BL35"/>
  <c r="BO35"/>
  <c r="BQ35"/>
  <c r="BS35"/>
  <c r="BU35"/>
  <c r="BW35"/>
  <c r="BZ35"/>
  <c r="BM35"/>
  <c r="CC34" l="1"/>
  <c r="CE34" s="1"/>
  <c r="AR35"/>
  <c r="Q35"/>
  <c r="CC18"/>
  <c r="CE18" s="1"/>
  <c r="BA35"/>
  <c r="C16"/>
  <c r="CC33"/>
  <c r="CE33" s="1"/>
  <c r="CC14"/>
  <c r="CE14" s="1"/>
  <c r="CC25"/>
  <c r="CE25" s="1"/>
  <c r="CC16"/>
  <c r="CE16" s="1"/>
  <c r="C18"/>
  <c r="C34"/>
  <c r="C14"/>
  <c r="CC26"/>
  <c r="CE26" s="1"/>
  <c r="CC30"/>
  <c r="CE30" s="1"/>
  <c r="CC29"/>
  <c r="CE29" s="1"/>
  <c r="CC22"/>
  <c r="CE22" s="1"/>
  <c r="BP12"/>
  <c r="BP35" s="1"/>
  <c r="BN35"/>
  <c r="C30"/>
  <c r="C22"/>
  <c r="C29"/>
  <c r="BD35"/>
  <c r="S35"/>
  <c r="C25"/>
  <c r="AI11"/>
  <c r="AI35" s="1"/>
  <c r="AW35"/>
  <c r="Z12"/>
  <c r="AA35"/>
  <c r="N32"/>
  <c r="Z28"/>
  <c r="CC28" s="1"/>
  <c r="CE28" s="1"/>
  <c r="N24"/>
  <c r="Z20"/>
  <c r="C20" s="1"/>
  <c r="C26"/>
  <c r="C33"/>
  <c r="Z32"/>
  <c r="Z27"/>
  <c r="CC27" s="1"/>
  <c r="CE27" s="1"/>
  <c r="Z24"/>
  <c r="Z19"/>
  <c r="CC19" s="1"/>
  <c r="CE19" s="1"/>
  <c r="Z15"/>
  <c r="CC15" s="1"/>
  <c r="CE15" s="1"/>
  <c r="AT35"/>
  <c r="W35"/>
  <c r="AU12"/>
  <c r="AU35" s="1"/>
  <c r="E35"/>
  <c r="AS35"/>
  <c r="C28"/>
  <c r="BI35"/>
  <c r="G35"/>
  <c r="BH21"/>
  <c r="CC21" s="1"/>
  <c r="CE21" s="1"/>
  <c r="Z31"/>
  <c r="C31" s="1"/>
  <c r="Z23"/>
  <c r="CC23" s="1"/>
  <c r="CE23" s="1"/>
  <c r="Z17"/>
  <c r="CC17" s="1"/>
  <c r="CE17" s="1"/>
  <c r="Z13"/>
  <c r="CC13" s="1"/>
  <c r="CE13" s="1"/>
  <c r="U35"/>
  <c r="BY35"/>
  <c r="BT5" i="13"/>
  <c r="BD5"/>
  <c r="AQ5"/>
  <c r="AE5"/>
  <c r="BT4"/>
  <c r="BD4"/>
  <c r="AQ4"/>
  <c r="AE4"/>
  <c r="BT3"/>
  <c r="BD3"/>
  <c r="AQ3"/>
  <c r="AE3"/>
  <c r="BT2"/>
  <c r="BD2"/>
  <c r="AQ2"/>
  <c r="AE2"/>
  <c r="CC20" i="16" l="1"/>
  <c r="CE20" s="1"/>
  <c r="CC24"/>
  <c r="CE24" s="1"/>
  <c r="C32"/>
  <c r="C15"/>
  <c r="CC32"/>
  <c r="CE32" s="1"/>
  <c r="CC31"/>
  <c r="CE31" s="1"/>
  <c r="CC12"/>
  <c r="CE12" s="1"/>
  <c r="C27"/>
  <c r="C24"/>
  <c r="D35"/>
  <c r="N11"/>
  <c r="BH35"/>
  <c r="C12"/>
  <c r="C17"/>
  <c r="C23"/>
  <c r="C21"/>
  <c r="C19"/>
  <c r="C13"/>
  <c r="Z35"/>
  <c r="C11" l="1"/>
  <c r="C35" s="1"/>
  <c r="CC11"/>
  <c r="CE11" s="1"/>
  <c r="N35"/>
  <c r="CC35" s="1"/>
  <c r="CE35" s="1"/>
  <c r="A1" i="3" l="1"/>
</calcChain>
</file>

<file path=xl/sharedStrings.xml><?xml version="1.0" encoding="utf-8"?>
<sst xmlns="http://schemas.openxmlformats.org/spreadsheetml/2006/main" count="793" uniqueCount="88">
  <si>
    <t>СВОДНАЯ  ВЕДОМОСТЬ</t>
  </si>
  <si>
    <t>РЕЗУЛЬТАТОВ  ЗАМЕРА  АКТИВНОЙ  МОЩНОСТИ</t>
  </si>
  <si>
    <t xml:space="preserve">  Дата   </t>
  </si>
  <si>
    <t xml:space="preserve"> Вpемя </t>
  </si>
  <si>
    <t>ПС110/35/6кВ  КНС-14</t>
  </si>
  <si>
    <t>ПС110/35/6кВ  КНС-15</t>
  </si>
  <si>
    <t>ПС 110/35/6кВ Негус</t>
  </si>
  <si>
    <t>ПС110/35/6кВ  Негус</t>
  </si>
  <si>
    <t>ПС 110/35/6кВ Большечерногорская</t>
  </si>
  <si>
    <t>ПС110/35/6кВ  Большечерногорская</t>
  </si>
  <si>
    <t>ПС 110/35/6 кВ КНС-32</t>
  </si>
  <si>
    <t>ПС110/35/6кВ  КНС-32</t>
  </si>
  <si>
    <t>ПС 500/220/110/10/6кВ Белозерная</t>
  </si>
  <si>
    <t>ПС110/35/6кВ  Каскад</t>
  </si>
  <si>
    <t>ПС110/35/6кВ  Молодежная</t>
  </si>
  <si>
    <t>ПС110/35/6кВ  Ново-Молодежная</t>
  </si>
  <si>
    <t>ПС110/35/6кВ  УПСВ-1</t>
  </si>
  <si>
    <t>ПС 110/35/6кВ М-Черногорская</t>
  </si>
  <si>
    <t>Ф-1 35кВ</t>
  </si>
  <si>
    <t>Ф-2 35кВ</t>
  </si>
  <si>
    <t>Ф-3 35кВ</t>
  </si>
  <si>
    <t>Ф-4 35кВ</t>
  </si>
  <si>
    <t>ТСН-1</t>
  </si>
  <si>
    <t>ТСН-2</t>
  </si>
  <si>
    <t>В-1 РУ-1</t>
  </si>
  <si>
    <t>В-2 РУ-1</t>
  </si>
  <si>
    <t>В-1 РУ-2</t>
  </si>
  <si>
    <t>В-2 РУ-2</t>
  </si>
  <si>
    <t>Ф-5 35кВ</t>
  </si>
  <si>
    <t>Ф-6 35кВ</t>
  </si>
  <si>
    <t>В-1 6кВ</t>
  </si>
  <si>
    <t>В-2 6кВ</t>
  </si>
  <si>
    <t xml:space="preserve"> ЗРУ 6 кВ В-1</t>
  </si>
  <si>
    <t>Ф-2 35 кВ</t>
  </si>
  <si>
    <t>В-1 110кВ</t>
  </si>
  <si>
    <t>В-2 110кВ</t>
  </si>
  <si>
    <t>час</t>
  </si>
  <si>
    <t>МВт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</si>
  <si>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</si>
  <si>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</si>
  <si>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</si>
  <si>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</si>
  <si>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</si>
  <si>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</si>
  <si>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</si>
  <si>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</si>
  <si>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</si>
  <si>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</si>
  <si>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</si>
  <si>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</si>
  <si>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</si>
  <si>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</si>
  <si>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</si>
  <si>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</si>
  <si>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</si>
  <si>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</si>
  <si>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</si>
  <si>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</si>
  <si>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</si>
  <si>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</si>
  <si>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</si>
  <si>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</si>
  <si>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Всего за пеpиод:</t>
  </si>
  <si>
    <t xml:space="preserve"> ЗРУ 6 кВ В-2</t>
  </si>
  <si>
    <t>Проверка</t>
  </si>
  <si>
    <t>КРУН СВЛ-6 кВ В-1</t>
  </si>
  <si>
    <t>КРУН СВЛ-6 кВ В-2</t>
  </si>
  <si>
    <t>Исп. Нач.ОСЭЭ ООО "ЭСК ЧЭ"            ______________А.Г.Ишбулдин</t>
  </si>
  <si>
    <t>тел. 8(3466) 62-52-97</t>
  </si>
  <si>
    <t>кВ</t>
  </si>
  <si>
    <t>А</t>
  </si>
  <si>
    <t>по  АО  "Черногорэнерго".</t>
  </si>
  <si>
    <t>РЕЗУЛЬТАТОВ  ЗАМЕРА  РЕАКТИВНОЙ  МОЩНОСТИ</t>
  </si>
  <si>
    <t>АО "ТЭК"</t>
  </si>
  <si>
    <t>Страница 4 из 6</t>
  </si>
  <si>
    <t>Страница 3 из 6</t>
  </si>
  <si>
    <t>Страница 2 из 6</t>
  </si>
  <si>
    <t>Страница 1 из 6</t>
  </si>
  <si>
    <t>Страница 5 из 6</t>
  </si>
  <si>
    <t>Страница 6 из 6</t>
  </si>
  <si>
    <t xml:space="preserve">Директор ООО "ЭСК ЧЭ"            ______________ Н.А.Семенова    </t>
  </si>
  <si>
    <t xml:space="preserve">РЕЗУЛЬТАТОВ  ЗАМЕРА  НАПРЯЖЕНИЯ В СЕТИ </t>
  </si>
  <si>
    <t>Всего по АО "Черногорэнерго"</t>
  </si>
  <si>
    <t>Мвар</t>
  </si>
  <si>
    <t xml:space="preserve">РЕЗУЛЬТАТОВ  ЗАМЕРА  ТОКА В СЕТИ </t>
  </si>
  <si>
    <t xml:space="preserve">за  17.06.2020 года (время московское). </t>
  </si>
  <si>
    <t>`</t>
  </si>
  <si>
    <t>тел. 8(3466) 49-14-74</t>
  </si>
</sst>
</file>

<file path=xl/styles.xml><?xml version="1.0" encoding="utf-8"?>
<styleSheet xmlns="http://schemas.openxmlformats.org/spreadsheetml/2006/main">
  <numFmts count="7">
    <numFmt numFmtId="164" formatCode="dd/mm/yy;@"/>
    <numFmt numFmtId="165" formatCode="h:mm:ss;@"/>
    <numFmt numFmtId="166" formatCode="#,##0.0000"/>
    <numFmt numFmtId="167" formatCode="#,##0.00000"/>
    <numFmt numFmtId="168" formatCode="h:mm;@"/>
    <numFmt numFmtId="169" formatCode="0.0000"/>
    <numFmt numFmtId="170" formatCode="0.00000"/>
  </numFmts>
  <fonts count="2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ahoma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u/>
      <sz val="12"/>
      <name val="Arial Cyr"/>
      <family val="2"/>
      <charset val="204"/>
    </font>
    <font>
      <b/>
      <i/>
      <sz val="8"/>
      <name val="Times New Roman"/>
      <family val="1"/>
    </font>
    <font>
      <b/>
      <i/>
      <u/>
      <sz val="8"/>
      <name val="Times New Roman"/>
      <family val="1"/>
    </font>
    <font>
      <b/>
      <u/>
      <sz val="8"/>
      <name val="Tahoma"/>
      <family val="2"/>
      <charset val="204"/>
    </font>
    <font>
      <b/>
      <u/>
      <sz val="8"/>
      <name val="Times New Roman"/>
      <family val="1"/>
      <charset val="204"/>
    </font>
    <font>
      <b/>
      <i/>
      <u/>
      <sz val="8"/>
      <name val="Tahoma"/>
      <family val="2"/>
      <charset val="204"/>
    </font>
    <font>
      <i/>
      <sz val="8"/>
      <name val="Arial Cyr"/>
      <family val="2"/>
      <charset val="204"/>
    </font>
    <font>
      <sz val="8"/>
      <name val="Arial Cyr"/>
      <family val="2"/>
      <charset val="204"/>
    </font>
    <font>
      <sz val="9"/>
      <name val="Tahoma"/>
      <family val="2"/>
      <charset val="204"/>
    </font>
    <font>
      <sz val="8"/>
      <name val="Arial Cyr"/>
      <charset val="204"/>
    </font>
    <font>
      <b/>
      <sz val="8"/>
      <color indexed="12"/>
      <name val="Arial Cyr"/>
      <family val="2"/>
      <charset val="204"/>
    </font>
    <font>
      <b/>
      <sz val="10"/>
      <color indexed="12"/>
      <name val="Tahoma"/>
      <family val="2"/>
      <charset val="204"/>
    </font>
    <font>
      <b/>
      <sz val="10"/>
      <name val="Tahoma"/>
      <family val="2"/>
      <charset val="204"/>
    </font>
    <font>
      <sz val="8"/>
      <color theme="1"/>
      <name val="Arial Cyr"/>
      <charset val="204"/>
    </font>
    <font>
      <b/>
      <sz val="10"/>
      <color theme="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164" fontId="3" fillId="0" borderId="0" xfId="0" applyNumberFormat="1" applyFont="1" applyAlignment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14" fontId="3" fillId="0" borderId="0" xfId="0" applyNumberFormat="1" applyFont="1" applyBorder="1" applyProtection="1"/>
    <xf numFmtId="0" fontId="3" fillId="0" borderId="0" xfId="0" applyFont="1" applyFill="1" applyProtection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165" fontId="3" fillId="0" borderId="0" xfId="0" applyNumberFormat="1" applyFont="1" applyAlignment="1">
      <alignment horizontal="left"/>
    </xf>
    <xf numFmtId="14" fontId="3" fillId="0" borderId="0" xfId="0" applyNumberFormat="1" applyFont="1" applyProtection="1"/>
    <xf numFmtId="166" fontId="3" fillId="0" borderId="0" xfId="0" applyNumberFormat="1" applyFont="1" applyProtection="1"/>
    <xf numFmtId="2" fontId="3" fillId="0" borderId="0" xfId="0" applyNumberFormat="1" applyFont="1" applyProtection="1"/>
    <xf numFmtId="49" fontId="3" fillId="0" borderId="0" xfId="0" applyNumberFormat="1" applyFont="1" applyAlignment="1" applyProtection="1">
      <alignment horizontal="center" vertical="top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1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166" fontId="13" fillId="0" borderId="1" xfId="0" applyNumberFormat="1" applyFont="1" applyFill="1" applyBorder="1" applyAlignment="1">
      <alignment horizontal="center"/>
    </xf>
    <xf numFmtId="166" fontId="13" fillId="0" borderId="1" xfId="0" applyNumberFormat="1" applyFont="1" applyFill="1" applyBorder="1" applyAlignment="1" applyProtection="1">
      <alignment horizontal="center"/>
    </xf>
    <xf numFmtId="14" fontId="5" fillId="0" borderId="1" xfId="0" applyNumberFormat="1" applyFont="1" applyFill="1" applyBorder="1"/>
    <xf numFmtId="166" fontId="5" fillId="0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168" fontId="3" fillId="0" borderId="0" xfId="0" applyNumberFormat="1" applyFont="1" applyProtection="1"/>
    <xf numFmtId="4" fontId="3" fillId="0" borderId="0" xfId="0" applyNumberFormat="1" applyFont="1" applyFill="1" applyProtection="1"/>
    <xf numFmtId="169" fontId="3" fillId="0" borderId="0" xfId="0" applyNumberFormat="1" applyFont="1" applyProtection="1"/>
    <xf numFmtId="170" fontId="3" fillId="0" borderId="0" xfId="0" applyNumberFormat="1" applyFont="1" applyProtection="1"/>
    <xf numFmtId="169" fontId="3" fillId="0" borderId="0" xfId="0" applyNumberFormat="1" applyFont="1" applyFill="1" applyProtection="1"/>
    <xf numFmtId="166" fontId="5" fillId="0" borderId="2" xfId="0" applyNumberFormat="1" applyFont="1" applyFill="1" applyBorder="1" applyAlignment="1">
      <alignment horizontal="center"/>
    </xf>
    <xf numFmtId="166" fontId="14" fillId="0" borderId="0" xfId="0" applyNumberFormat="1" applyFont="1" applyFill="1" applyProtection="1"/>
    <xf numFmtId="49" fontId="15" fillId="0" borderId="1" xfId="0" applyNumberFormat="1" applyFont="1" applyFill="1" applyBorder="1" applyAlignment="1">
      <alignment horizontal="center"/>
    </xf>
    <xf numFmtId="166" fontId="15" fillId="0" borderId="1" xfId="0" applyNumberFormat="1" applyFont="1" applyFill="1" applyBorder="1" applyAlignment="1" applyProtection="1">
      <alignment horizontal="center"/>
    </xf>
    <xf numFmtId="166" fontId="16" fillId="0" borderId="1" xfId="0" applyNumberFormat="1" applyFont="1" applyFill="1" applyBorder="1" applyAlignment="1">
      <alignment horizontal="center"/>
    </xf>
    <xf numFmtId="166" fontId="16" fillId="0" borderId="1" xfId="0" applyNumberFormat="1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8" fillId="0" borderId="0" xfId="0" applyFont="1" applyFill="1" applyProtection="1"/>
    <xf numFmtId="166" fontId="5" fillId="0" borderId="0" xfId="0" applyNumberFormat="1" applyFont="1" applyFill="1" applyBorder="1" applyAlignment="1">
      <alignment horizontal="center"/>
    </xf>
    <xf numFmtId="0" fontId="0" fillId="0" borderId="0" xfId="0" applyFill="1"/>
    <xf numFmtId="166" fontId="6" fillId="0" borderId="0" xfId="0" applyNumberFormat="1" applyFont="1" applyFill="1" applyAlignment="1">
      <alignment horizontal="center"/>
    </xf>
    <xf numFmtId="3" fontId="0" fillId="0" borderId="0" xfId="0" applyNumberFormat="1"/>
    <xf numFmtId="14" fontId="5" fillId="0" borderId="0" xfId="0" applyNumberFormat="1" applyFont="1" applyFill="1" applyBorder="1"/>
    <xf numFmtId="167" fontId="5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Protection="1"/>
    <xf numFmtId="166" fontId="15" fillId="0" borderId="1" xfId="0" applyNumberFormat="1" applyFont="1" applyFill="1" applyBorder="1" applyAlignment="1">
      <alignment horizontal="center"/>
    </xf>
    <xf numFmtId="14" fontId="15" fillId="0" borderId="1" xfId="0" applyNumberFormat="1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169" fontId="15" fillId="0" borderId="1" xfId="0" applyNumberFormat="1" applyFont="1" applyFill="1" applyBorder="1" applyAlignment="1">
      <alignment horizontal="center"/>
    </xf>
    <xf numFmtId="0" fontId="3" fillId="0" borderId="0" xfId="0" applyFont="1" applyProtection="1"/>
    <xf numFmtId="168" fontId="3" fillId="0" borderId="0" xfId="0" applyNumberFormat="1" applyFont="1" applyProtection="1"/>
    <xf numFmtId="166" fontId="19" fillId="0" borderId="1" xfId="0" applyNumberFormat="1" applyFont="1" applyFill="1" applyBorder="1" applyAlignment="1" applyProtection="1">
      <alignment horizontal="center"/>
    </xf>
    <xf numFmtId="166" fontId="20" fillId="0" borderId="1" xfId="0" applyNumberFormat="1" applyFont="1" applyFill="1" applyBorder="1" applyAlignment="1">
      <alignment horizontal="center"/>
    </xf>
    <xf numFmtId="169" fontId="15" fillId="2" borderId="1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2" fontId="9" fillId="0" borderId="3" xfId="0" applyNumberFormat="1" applyFont="1" applyFill="1" applyBorder="1" applyAlignment="1" applyProtection="1">
      <alignment horizontal="center" vertical="center" wrapText="1"/>
    </xf>
    <xf numFmtId="2" fontId="9" fillId="0" borderId="4" xfId="0" applyNumberFormat="1" applyFont="1" applyFill="1" applyBorder="1" applyAlignment="1" applyProtection="1">
      <alignment horizontal="center" vertical="center" wrapText="1"/>
    </xf>
    <xf numFmtId="2" fontId="9" fillId="0" borderId="5" xfId="0" applyNumberFormat="1" applyFont="1" applyFill="1" applyBorder="1" applyAlignment="1" applyProtection="1">
      <alignment horizontal="center" vertical="center" wrapText="1"/>
    </xf>
    <xf numFmtId="2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3" fontId="3" fillId="0" borderId="0" xfId="0" applyNumberFormat="1" applyFont="1" applyFill="1" applyProtection="1"/>
  </cellXfs>
  <cellStyles count="54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1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24"/>
    <cellStyle name="Обычный 26" xfId="25"/>
    <cellStyle name="Обычный 27" xfId="26"/>
    <cellStyle name="Обычный 28" xfId="27"/>
    <cellStyle name="Обычный 29" xfId="28"/>
    <cellStyle name="Обычный 3" xfId="2"/>
    <cellStyle name="Обычный 30" xfId="29"/>
    <cellStyle name="Обычный 31" xfId="30"/>
    <cellStyle name="Обычный 33" xfId="31"/>
    <cellStyle name="Обычный 34" xfId="32"/>
    <cellStyle name="Обычный 35" xfId="33"/>
    <cellStyle name="Обычный 36" xfId="34"/>
    <cellStyle name="Обычный 37" xfId="35"/>
    <cellStyle name="Обычный 38" xfId="36"/>
    <cellStyle name="Обычный 39" xfId="37"/>
    <cellStyle name="Обычный 4" xfId="3"/>
    <cellStyle name="Обычный 40" xfId="38"/>
    <cellStyle name="Обычный 41" xfId="39"/>
    <cellStyle name="Обычный 42" xfId="40"/>
    <cellStyle name="Обычный 43" xfId="41"/>
    <cellStyle name="Обычный 44" xfId="42"/>
    <cellStyle name="Обычный 45" xfId="43"/>
    <cellStyle name="Обычный 46" xfId="44"/>
    <cellStyle name="Обычный 47" xfId="45"/>
    <cellStyle name="Обычный 48" xfId="46"/>
    <cellStyle name="Обычный 49" xfId="47"/>
    <cellStyle name="Обычный 5" xfId="4"/>
    <cellStyle name="Обычный 50" xfId="48"/>
    <cellStyle name="Обычный 51" xfId="49"/>
    <cellStyle name="Обычный 52" xfId="50"/>
    <cellStyle name="Обычный 53" xfId="51"/>
    <cellStyle name="Обычный 54" xfId="52"/>
    <cellStyle name="Обычный 55" xfId="53"/>
    <cellStyle name="Обычный 6" xfId="5"/>
    <cellStyle name="Обычный 7" xfId="6"/>
    <cellStyle name="Обычный 8" xfId="7"/>
    <cellStyle name="Обычный 9" xfId="8"/>
  </cellStyles>
  <dxfs count="23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%20&#1047;&#1072;&#1084;&#1077;&#1088;&#1086;&#1074;%20&#1076;&#1083;&#1103;%20&#1089;&#1072;&#1081;&#1090;&#1072;%2017.06.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р Актив 17.06.2020"/>
      <sheetName val="Замер РеАктив 17.06.20"/>
      <sheetName val="Замер U 17.06.20"/>
      <sheetName val="Замер I 17.06.20"/>
      <sheetName val="Лист3"/>
    </sheetNames>
    <sheetDataSet>
      <sheetData sheetId="0"/>
      <sheetData sheetId="1">
        <row r="11">
          <cell r="D11">
            <v>0</v>
          </cell>
          <cell r="E11">
            <v>1.1536</v>
          </cell>
          <cell r="F11">
            <v>-2.0474999999999999</v>
          </cell>
          <cell r="G11">
            <v>-1.008</v>
          </cell>
          <cell r="H11">
            <v>-2.0000000000000001E-4</v>
          </cell>
          <cell r="I11">
            <v>2.0000000000000001E-4</v>
          </cell>
          <cell r="J11">
            <v>0.24079999999999999</v>
          </cell>
          <cell r="K11">
            <v>-0.1188</v>
          </cell>
          <cell r="L11">
            <v>0.33300000000000002</v>
          </cell>
          <cell r="M11">
            <v>0.82799999999999996</v>
          </cell>
          <cell r="O11">
            <v>2.0034000000000001</v>
          </cell>
          <cell r="P11">
            <v>0.87780000000000002</v>
          </cell>
          <cell r="R11">
            <v>0.62160000000000004</v>
          </cell>
          <cell r="S11">
            <v>0</v>
          </cell>
          <cell r="T11">
            <v>0.49980000000000002</v>
          </cell>
          <cell r="U11">
            <v>0</v>
          </cell>
          <cell r="V11">
            <v>0</v>
          </cell>
          <cell r="W11">
            <v>0.30959999999999999</v>
          </cell>
          <cell r="X11">
            <v>0</v>
          </cell>
          <cell r="Y11">
            <v>-1.4E-3</v>
          </cell>
          <cell r="AA11">
            <v>-2.0895000000000001</v>
          </cell>
          <cell r="AB11">
            <v>-1.1780999999999999</v>
          </cell>
          <cell r="AC11">
            <v>-1.9844999999999999</v>
          </cell>
          <cell r="AD11">
            <v>1.071</v>
          </cell>
          <cell r="AE11">
            <v>1.53</v>
          </cell>
          <cell r="AF11">
            <v>0</v>
          </cell>
          <cell r="AG11">
            <v>2.7000000000000001E-3</v>
          </cell>
          <cell r="AH11">
            <v>2E-3</v>
          </cell>
          <cell r="AJ11">
            <v>-5.04E-2</v>
          </cell>
          <cell r="AK11">
            <v>-1.0017</v>
          </cell>
          <cell r="AL11">
            <v>-0.52080000000000004</v>
          </cell>
          <cell r="AM11">
            <v>-1.6820999999999999</v>
          </cell>
          <cell r="AN11">
            <v>0.62639999999999996</v>
          </cell>
          <cell r="AO11">
            <v>0.42120000000000002</v>
          </cell>
          <cell r="AP11">
            <v>0</v>
          </cell>
          <cell r="AQ11">
            <v>0</v>
          </cell>
          <cell r="AS11">
            <v>-0.2064</v>
          </cell>
          <cell r="AT11">
            <v>-0.2412</v>
          </cell>
          <cell r="AV11">
            <v>0</v>
          </cell>
          <cell r="AW11">
            <v>1.4E-3</v>
          </cell>
          <cell r="AX11">
            <v>1.19</v>
          </cell>
          <cell r="AY11">
            <v>0.21560000000000001</v>
          </cell>
          <cell r="AZ11">
            <v>-1.54E-2</v>
          </cell>
          <cell r="BB11">
            <v>0.81059999999999999</v>
          </cell>
          <cell r="BC11">
            <v>-0.59219999999999995</v>
          </cell>
          <cell r="BD11">
            <v>-0.44519999999999998</v>
          </cell>
          <cell r="BE11">
            <v>0.79520000000000002</v>
          </cell>
          <cell r="BF11">
            <v>-0.82799999999999996</v>
          </cell>
          <cell r="BG11">
            <v>-0.28560000000000002</v>
          </cell>
          <cell r="BI11">
            <v>0.245</v>
          </cell>
          <cell r="BJ11">
            <v>-0.28839999999999999</v>
          </cell>
          <cell r="BK11">
            <v>0.23519999999999999</v>
          </cell>
          <cell r="BL11">
            <v>-0.23799999999999999</v>
          </cell>
          <cell r="BN11">
            <v>-2.7544</v>
          </cell>
          <cell r="BO11">
            <v>2.2088000000000001</v>
          </cell>
          <cell r="BQ11">
            <v>-0.42559999999999998</v>
          </cell>
          <cell r="BR11">
            <v>0.48159999999999997</v>
          </cell>
          <cell r="BS11">
            <v>0.22889999999999999</v>
          </cell>
          <cell r="BT11">
            <v>0.1484</v>
          </cell>
          <cell r="BU11">
            <v>5.7599999999999998E-2</v>
          </cell>
          <cell r="BV11">
            <v>0.1356</v>
          </cell>
          <cell r="BW11">
            <v>-1E-4</v>
          </cell>
          <cell r="BX11">
            <v>8.9999999999999998E-4</v>
          </cell>
        </row>
        <row r="12">
          <cell r="D12">
            <v>0</v>
          </cell>
          <cell r="E12">
            <v>0.96460000000000001</v>
          </cell>
          <cell r="F12">
            <v>-2.1021000000000001</v>
          </cell>
          <cell r="G12">
            <v>-0.99650000000000005</v>
          </cell>
          <cell r="H12">
            <v>-2.0000000000000001E-4</v>
          </cell>
          <cell r="I12">
            <v>2.0000000000000001E-4</v>
          </cell>
          <cell r="J12">
            <v>0.23649999999999999</v>
          </cell>
          <cell r="K12">
            <v>-0.1116</v>
          </cell>
          <cell r="L12">
            <v>0.32869999999999999</v>
          </cell>
          <cell r="M12">
            <v>0.84599999999999997</v>
          </cell>
          <cell r="O12">
            <v>1.9844999999999999</v>
          </cell>
          <cell r="P12">
            <v>0.87780000000000002</v>
          </cell>
          <cell r="R12">
            <v>0.5796</v>
          </cell>
          <cell r="S12">
            <v>0</v>
          </cell>
          <cell r="T12">
            <v>0.56699999999999995</v>
          </cell>
          <cell r="U12">
            <v>0</v>
          </cell>
          <cell r="V12">
            <v>0</v>
          </cell>
          <cell r="W12">
            <v>0.30719999999999997</v>
          </cell>
          <cell r="X12">
            <v>0</v>
          </cell>
          <cell r="Y12">
            <v>-1.4E-3</v>
          </cell>
          <cell r="AA12">
            <v>-2.1945000000000001</v>
          </cell>
          <cell r="AB12">
            <v>-1.1339999999999999</v>
          </cell>
          <cell r="AC12">
            <v>-1.9761</v>
          </cell>
          <cell r="AD12">
            <v>1.0793999999999999</v>
          </cell>
          <cell r="AE12">
            <v>1.4867999999999999</v>
          </cell>
          <cell r="AF12">
            <v>0</v>
          </cell>
          <cell r="AG12">
            <v>2.7000000000000001E-3</v>
          </cell>
          <cell r="AH12">
            <v>2E-3</v>
          </cell>
          <cell r="AJ12">
            <v>-6.93E-2</v>
          </cell>
          <cell r="AK12">
            <v>-0.82320000000000004</v>
          </cell>
          <cell r="AL12">
            <v>-0.53549999999999998</v>
          </cell>
          <cell r="AM12">
            <v>-1.6611</v>
          </cell>
          <cell r="AN12">
            <v>0.62280000000000002</v>
          </cell>
          <cell r="AO12">
            <v>0.42480000000000001</v>
          </cell>
          <cell r="AP12">
            <v>0</v>
          </cell>
          <cell r="AQ12">
            <v>0</v>
          </cell>
          <cell r="AS12">
            <v>-0.20880000000000001</v>
          </cell>
          <cell r="AT12">
            <v>-0.1968</v>
          </cell>
          <cell r="AV12">
            <v>0</v>
          </cell>
          <cell r="AW12">
            <v>1.4E-3</v>
          </cell>
          <cell r="AX12">
            <v>1.1788000000000001</v>
          </cell>
          <cell r="AY12">
            <v>0.2268</v>
          </cell>
          <cell r="AZ12">
            <v>-1.6799999999999999E-2</v>
          </cell>
          <cell r="BB12">
            <v>0.81899999999999995</v>
          </cell>
          <cell r="BC12">
            <v>-0.58940000000000003</v>
          </cell>
          <cell r="BD12">
            <v>-0.44729999999999998</v>
          </cell>
          <cell r="BE12">
            <v>0.78680000000000005</v>
          </cell>
          <cell r="BF12">
            <v>-0.83040000000000003</v>
          </cell>
          <cell r="BG12">
            <v>-0.28079999999999999</v>
          </cell>
          <cell r="BI12">
            <v>0.24779999999999999</v>
          </cell>
          <cell r="BJ12">
            <v>-0.28699999999999998</v>
          </cell>
          <cell r="BK12">
            <v>0.23380000000000001</v>
          </cell>
          <cell r="BL12">
            <v>-0.2394</v>
          </cell>
          <cell r="BN12">
            <v>-2.7544</v>
          </cell>
          <cell r="BO12">
            <v>2.1911999999999998</v>
          </cell>
          <cell r="BQ12">
            <v>-0.42559999999999998</v>
          </cell>
          <cell r="BR12">
            <v>0.47599999999999998</v>
          </cell>
          <cell r="BS12">
            <v>0.22819999999999999</v>
          </cell>
          <cell r="BT12">
            <v>0.15820000000000001</v>
          </cell>
          <cell r="BU12">
            <v>5.7599999999999998E-2</v>
          </cell>
          <cell r="BV12">
            <v>0.13320000000000001</v>
          </cell>
          <cell r="BW12">
            <v>-1E-4</v>
          </cell>
          <cell r="BX12">
            <v>8.9999999999999998E-4</v>
          </cell>
        </row>
        <row r="13">
          <cell r="D13">
            <v>0</v>
          </cell>
          <cell r="E13">
            <v>1.1200000000000001</v>
          </cell>
          <cell r="F13">
            <v>-2.0642999999999998</v>
          </cell>
          <cell r="G13">
            <v>-0.99960000000000004</v>
          </cell>
          <cell r="H13">
            <v>-2.0000000000000001E-4</v>
          </cell>
          <cell r="I13">
            <v>2.0000000000000001E-4</v>
          </cell>
          <cell r="J13">
            <v>0.2351</v>
          </cell>
          <cell r="K13">
            <v>-0.1152</v>
          </cell>
          <cell r="L13">
            <v>0.32690000000000002</v>
          </cell>
          <cell r="M13">
            <v>0.83160000000000001</v>
          </cell>
          <cell r="O13">
            <v>1.9865999999999999</v>
          </cell>
          <cell r="P13">
            <v>0.86729999999999996</v>
          </cell>
          <cell r="R13">
            <v>0.65939999999999999</v>
          </cell>
          <cell r="S13">
            <v>0</v>
          </cell>
          <cell r="T13">
            <v>0.52080000000000004</v>
          </cell>
          <cell r="U13">
            <v>0</v>
          </cell>
          <cell r="V13">
            <v>0</v>
          </cell>
          <cell r="W13">
            <v>0.312</v>
          </cell>
          <cell r="X13">
            <v>0</v>
          </cell>
          <cell r="Y13">
            <v>-1.4E-3</v>
          </cell>
          <cell r="AA13">
            <v>-2.1671999999999998</v>
          </cell>
          <cell r="AB13">
            <v>-1.1318999999999999</v>
          </cell>
          <cell r="AC13">
            <v>-1.9572000000000001</v>
          </cell>
          <cell r="AD13">
            <v>1.0521</v>
          </cell>
          <cell r="AE13">
            <v>1.494</v>
          </cell>
          <cell r="AF13">
            <v>0</v>
          </cell>
          <cell r="AG13">
            <v>2.7000000000000001E-3</v>
          </cell>
          <cell r="AH13">
            <v>2E-3</v>
          </cell>
          <cell r="AJ13">
            <v>7.5600000000000001E-2</v>
          </cell>
          <cell r="AK13">
            <v>-0.58799999999999997</v>
          </cell>
          <cell r="AL13">
            <v>-0.53129999999999999</v>
          </cell>
          <cell r="AM13">
            <v>-1.6758</v>
          </cell>
          <cell r="AN13">
            <v>0.58679999999999999</v>
          </cell>
          <cell r="AO13">
            <v>0.42480000000000001</v>
          </cell>
          <cell r="AP13">
            <v>0</v>
          </cell>
          <cell r="AQ13">
            <v>0</v>
          </cell>
          <cell r="AS13">
            <v>-0.21</v>
          </cell>
          <cell r="AT13">
            <v>-0.20039999999999999</v>
          </cell>
          <cell r="AV13">
            <v>0</v>
          </cell>
          <cell r="AW13">
            <v>1.4E-3</v>
          </cell>
          <cell r="AX13">
            <v>1.1816</v>
          </cell>
          <cell r="AY13">
            <v>0.21</v>
          </cell>
          <cell r="AZ13">
            <v>-1.54E-2</v>
          </cell>
          <cell r="BB13">
            <v>0.81059999999999999</v>
          </cell>
          <cell r="BC13">
            <v>-0.59919999999999995</v>
          </cell>
          <cell r="BD13">
            <v>-0.44940000000000002</v>
          </cell>
          <cell r="BE13">
            <v>0.73360000000000003</v>
          </cell>
          <cell r="BF13">
            <v>-0.8256</v>
          </cell>
          <cell r="BG13">
            <v>-0.28320000000000001</v>
          </cell>
          <cell r="BI13">
            <v>0.24360000000000001</v>
          </cell>
          <cell r="BJ13">
            <v>-0.28699999999999998</v>
          </cell>
          <cell r="BK13">
            <v>0.23380000000000001</v>
          </cell>
          <cell r="BL13">
            <v>-0.23799999999999999</v>
          </cell>
          <cell r="BN13">
            <v>-2.7896000000000001</v>
          </cell>
          <cell r="BO13">
            <v>2.1911999999999998</v>
          </cell>
          <cell r="BQ13">
            <v>-0.42770000000000002</v>
          </cell>
          <cell r="BR13">
            <v>0.47739999999999999</v>
          </cell>
          <cell r="BS13">
            <v>0.2268</v>
          </cell>
          <cell r="BT13">
            <v>9.9400000000000002E-2</v>
          </cell>
          <cell r="BU13">
            <v>5.7599999999999998E-2</v>
          </cell>
          <cell r="BV13">
            <v>0.13200000000000001</v>
          </cell>
          <cell r="BW13">
            <v>-1E-4</v>
          </cell>
          <cell r="BX13">
            <v>8.9999999999999998E-4</v>
          </cell>
        </row>
        <row r="14">
          <cell r="D14">
            <v>0</v>
          </cell>
          <cell r="E14">
            <v>1.1255999999999999</v>
          </cell>
          <cell r="F14">
            <v>-2.1</v>
          </cell>
          <cell r="G14">
            <v>-1.0017</v>
          </cell>
          <cell r="H14">
            <v>-2.0000000000000001E-4</v>
          </cell>
          <cell r="I14">
            <v>2.0000000000000001E-4</v>
          </cell>
          <cell r="J14">
            <v>0.23469999999999999</v>
          </cell>
          <cell r="K14">
            <v>-0.12239999999999999</v>
          </cell>
          <cell r="L14">
            <v>0.32650000000000001</v>
          </cell>
          <cell r="M14">
            <v>0.82079999999999997</v>
          </cell>
          <cell r="O14">
            <v>1.9992000000000001</v>
          </cell>
          <cell r="P14">
            <v>0.84</v>
          </cell>
          <cell r="R14">
            <v>0.59640000000000004</v>
          </cell>
          <cell r="S14">
            <v>0</v>
          </cell>
          <cell r="T14">
            <v>0.54600000000000004</v>
          </cell>
          <cell r="U14">
            <v>0</v>
          </cell>
          <cell r="V14">
            <v>0</v>
          </cell>
          <cell r="W14">
            <v>0.30719999999999997</v>
          </cell>
          <cell r="X14">
            <v>0</v>
          </cell>
          <cell r="Y14">
            <v>-1.4E-3</v>
          </cell>
          <cell r="AA14">
            <v>-2.1840000000000002</v>
          </cell>
          <cell r="AB14">
            <v>-1.1382000000000001</v>
          </cell>
          <cell r="AC14">
            <v>-1.9446000000000001</v>
          </cell>
          <cell r="AD14">
            <v>1.0899000000000001</v>
          </cell>
          <cell r="AE14">
            <v>1.494</v>
          </cell>
          <cell r="AF14">
            <v>0</v>
          </cell>
          <cell r="AG14">
            <v>2.7000000000000001E-3</v>
          </cell>
          <cell r="AH14">
            <v>2E-3</v>
          </cell>
          <cell r="AJ14">
            <v>5.2499999999999998E-2</v>
          </cell>
          <cell r="AK14">
            <v>-0.78749999999999998</v>
          </cell>
          <cell r="AL14">
            <v>-0.51659999999999995</v>
          </cell>
          <cell r="AM14">
            <v>-1.6737</v>
          </cell>
          <cell r="AN14">
            <v>0.59760000000000002</v>
          </cell>
          <cell r="AO14">
            <v>0.42120000000000002</v>
          </cell>
          <cell r="AP14">
            <v>0</v>
          </cell>
          <cell r="AQ14">
            <v>0</v>
          </cell>
          <cell r="AS14">
            <v>-0.20760000000000001</v>
          </cell>
          <cell r="AT14">
            <v>-0.2016</v>
          </cell>
          <cell r="AV14">
            <v>0</v>
          </cell>
          <cell r="AW14">
            <v>1E-3</v>
          </cell>
          <cell r="AX14">
            <v>1.204</v>
          </cell>
          <cell r="AY14">
            <v>0.19600000000000001</v>
          </cell>
          <cell r="AZ14">
            <v>-1.6799999999999999E-2</v>
          </cell>
          <cell r="BB14">
            <v>0.81479999999999997</v>
          </cell>
          <cell r="BC14">
            <v>-0.60619999999999996</v>
          </cell>
          <cell r="BD14">
            <v>-0.4536</v>
          </cell>
          <cell r="BE14">
            <v>0.81200000000000006</v>
          </cell>
          <cell r="BF14">
            <v>-0.82799999999999996</v>
          </cell>
          <cell r="BG14">
            <v>-0.28560000000000002</v>
          </cell>
          <cell r="BI14">
            <v>0.24779999999999999</v>
          </cell>
          <cell r="BJ14">
            <v>-0.28839999999999999</v>
          </cell>
          <cell r="BK14">
            <v>0.23380000000000001</v>
          </cell>
          <cell r="BL14">
            <v>-0.23519999999999999</v>
          </cell>
          <cell r="BN14">
            <v>-2.8159999999999998</v>
          </cell>
          <cell r="BO14">
            <v>2.1560000000000001</v>
          </cell>
          <cell r="BQ14">
            <v>-0.42909999999999998</v>
          </cell>
          <cell r="BR14">
            <v>0.4718</v>
          </cell>
          <cell r="BS14">
            <v>0.22819999999999999</v>
          </cell>
          <cell r="BT14">
            <v>4.9000000000000002E-2</v>
          </cell>
          <cell r="BU14">
            <v>5.7599999999999998E-2</v>
          </cell>
          <cell r="BV14">
            <v>0.13439999999999999</v>
          </cell>
          <cell r="BW14">
            <v>-1E-4</v>
          </cell>
          <cell r="BX14">
            <v>8.9999999999999998E-4</v>
          </cell>
        </row>
        <row r="15">
          <cell r="D15">
            <v>0</v>
          </cell>
          <cell r="E15">
            <v>1.1816</v>
          </cell>
          <cell r="F15">
            <v>-2.1021000000000001</v>
          </cell>
          <cell r="G15">
            <v>-1.0048999999999999</v>
          </cell>
          <cell r="H15">
            <v>-2.0000000000000001E-4</v>
          </cell>
          <cell r="I15">
            <v>2.0000000000000001E-4</v>
          </cell>
          <cell r="J15">
            <v>0.2351</v>
          </cell>
          <cell r="K15">
            <v>-0.1188</v>
          </cell>
          <cell r="L15">
            <v>0.3301</v>
          </cell>
          <cell r="M15">
            <v>0.82440000000000002</v>
          </cell>
          <cell r="O15">
            <v>2.0202</v>
          </cell>
          <cell r="P15">
            <v>0.77910000000000001</v>
          </cell>
          <cell r="R15">
            <v>0.60060000000000002</v>
          </cell>
          <cell r="S15">
            <v>0</v>
          </cell>
          <cell r="T15">
            <v>0.51659999999999995</v>
          </cell>
          <cell r="U15">
            <v>0</v>
          </cell>
          <cell r="V15">
            <v>0</v>
          </cell>
          <cell r="W15">
            <v>0.3024</v>
          </cell>
          <cell r="X15">
            <v>0</v>
          </cell>
          <cell r="Y15">
            <v>-1.4E-3</v>
          </cell>
          <cell r="AA15">
            <v>-2.0244</v>
          </cell>
          <cell r="AB15">
            <v>-1.1424000000000001</v>
          </cell>
          <cell r="AC15">
            <v>-1.9551000000000001</v>
          </cell>
          <cell r="AD15">
            <v>1.0479000000000001</v>
          </cell>
          <cell r="AE15">
            <v>1.4903999999999999</v>
          </cell>
          <cell r="AF15">
            <v>0</v>
          </cell>
          <cell r="AG15">
            <v>2.5999999999999999E-3</v>
          </cell>
          <cell r="AH15">
            <v>2E-3</v>
          </cell>
          <cell r="AJ15">
            <v>0.105</v>
          </cell>
          <cell r="AK15">
            <v>-0.7833</v>
          </cell>
          <cell r="AL15">
            <v>-0.53129999999999999</v>
          </cell>
          <cell r="AM15">
            <v>-1.6737</v>
          </cell>
          <cell r="AN15">
            <v>0.58320000000000005</v>
          </cell>
          <cell r="AO15">
            <v>0.41399999999999998</v>
          </cell>
          <cell r="AP15">
            <v>0</v>
          </cell>
          <cell r="AQ15">
            <v>0</v>
          </cell>
          <cell r="AS15">
            <v>-0.20039999999999999</v>
          </cell>
          <cell r="AT15">
            <v>-0.2016</v>
          </cell>
          <cell r="AV15">
            <v>0</v>
          </cell>
          <cell r="AW15">
            <v>1.9E-3</v>
          </cell>
          <cell r="AX15">
            <v>1.1816</v>
          </cell>
          <cell r="AY15">
            <v>0.21560000000000001</v>
          </cell>
          <cell r="AZ15">
            <v>-1.54E-2</v>
          </cell>
          <cell r="BB15">
            <v>0.81479999999999997</v>
          </cell>
          <cell r="BC15">
            <v>-0.60199999999999998</v>
          </cell>
          <cell r="BD15">
            <v>-0.45150000000000001</v>
          </cell>
          <cell r="BE15">
            <v>0.79520000000000002</v>
          </cell>
          <cell r="BF15">
            <v>-0.8256</v>
          </cell>
          <cell r="BG15">
            <v>-0.28560000000000002</v>
          </cell>
          <cell r="BI15">
            <v>0.24360000000000001</v>
          </cell>
          <cell r="BJ15">
            <v>-0.28839999999999999</v>
          </cell>
          <cell r="BK15">
            <v>0.23380000000000001</v>
          </cell>
          <cell r="BL15">
            <v>-0.2366</v>
          </cell>
          <cell r="BN15">
            <v>-2.8336000000000001</v>
          </cell>
          <cell r="BO15">
            <v>2.1736</v>
          </cell>
          <cell r="BQ15">
            <v>-0.4284</v>
          </cell>
          <cell r="BR15">
            <v>0.4788</v>
          </cell>
          <cell r="BS15">
            <v>0.2268</v>
          </cell>
          <cell r="BT15">
            <v>0.1484</v>
          </cell>
          <cell r="BU15">
            <v>5.7599999999999998E-2</v>
          </cell>
          <cell r="BV15">
            <v>0.13320000000000001</v>
          </cell>
          <cell r="BW15">
            <v>-1E-4</v>
          </cell>
          <cell r="BX15">
            <v>8.9999999999999998E-4</v>
          </cell>
        </row>
        <row r="16">
          <cell r="D16">
            <v>0</v>
          </cell>
          <cell r="E16">
            <v>1.1619999999999999</v>
          </cell>
          <cell r="F16">
            <v>-2.0727000000000002</v>
          </cell>
          <cell r="G16">
            <v>-1.0038</v>
          </cell>
          <cell r="H16">
            <v>-2.0000000000000001E-4</v>
          </cell>
          <cell r="I16">
            <v>2.0000000000000001E-4</v>
          </cell>
          <cell r="J16">
            <v>0.2336</v>
          </cell>
          <cell r="K16">
            <v>-0.1188</v>
          </cell>
          <cell r="L16">
            <v>0.32619999999999999</v>
          </cell>
          <cell r="M16">
            <v>0.82440000000000002</v>
          </cell>
          <cell r="O16">
            <v>2.0118</v>
          </cell>
          <cell r="P16">
            <v>0.81899999999999995</v>
          </cell>
          <cell r="R16">
            <v>0.62160000000000004</v>
          </cell>
          <cell r="S16">
            <v>0</v>
          </cell>
          <cell r="T16">
            <v>0.4662</v>
          </cell>
          <cell r="U16">
            <v>0</v>
          </cell>
          <cell r="V16">
            <v>0</v>
          </cell>
          <cell r="W16">
            <v>0.30959999999999999</v>
          </cell>
          <cell r="X16">
            <v>0</v>
          </cell>
          <cell r="Y16">
            <v>-1.4E-3</v>
          </cell>
          <cell r="AA16">
            <v>-2.1273</v>
          </cell>
          <cell r="AB16">
            <v>-1.1613</v>
          </cell>
          <cell r="AC16">
            <v>-1.9635</v>
          </cell>
          <cell r="AD16">
            <v>1.1151</v>
          </cell>
          <cell r="AE16">
            <v>1.5227999999999999</v>
          </cell>
          <cell r="AF16">
            <v>0</v>
          </cell>
          <cell r="AG16">
            <v>2.7000000000000001E-3</v>
          </cell>
          <cell r="AH16">
            <v>2E-3</v>
          </cell>
          <cell r="AJ16">
            <v>6.0900000000000003E-2</v>
          </cell>
          <cell r="AK16">
            <v>-0.90510000000000002</v>
          </cell>
          <cell r="AL16">
            <v>-0.53549999999999998</v>
          </cell>
          <cell r="AM16">
            <v>-1.6632</v>
          </cell>
          <cell r="AN16">
            <v>0.56520000000000004</v>
          </cell>
          <cell r="AO16">
            <v>0.4032</v>
          </cell>
          <cell r="AP16">
            <v>0</v>
          </cell>
          <cell r="AQ16">
            <v>0</v>
          </cell>
          <cell r="AS16">
            <v>-0.20039999999999999</v>
          </cell>
          <cell r="AT16">
            <v>-0.20039999999999999</v>
          </cell>
          <cell r="AV16">
            <v>0</v>
          </cell>
          <cell r="AW16">
            <v>1.4E-3</v>
          </cell>
          <cell r="AX16">
            <v>1.1759999999999999</v>
          </cell>
          <cell r="AY16">
            <v>0.21840000000000001</v>
          </cell>
          <cell r="AZ16">
            <v>-1.6799999999999999E-2</v>
          </cell>
          <cell r="BB16">
            <v>0.81759999999999999</v>
          </cell>
          <cell r="BC16">
            <v>-0.60760000000000003</v>
          </cell>
          <cell r="BD16">
            <v>-0.44729999999999998</v>
          </cell>
          <cell r="BE16">
            <v>0.75319999999999998</v>
          </cell>
          <cell r="BF16">
            <v>-0.82799999999999996</v>
          </cell>
          <cell r="BG16">
            <v>-0.28079999999999999</v>
          </cell>
          <cell r="BI16">
            <v>0.24779999999999999</v>
          </cell>
          <cell r="BJ16">
            <v>-0.28420000000000001</v>
          </cell>
          <cell r="BK16">
            <v>0.2324</v>
          </cell>
          <cell r="BL16">
            <v>-0.23519999999999999</v>
          </cell>
          <cell r="BN16">
            <v>-2.7719999999999998</v>
          </cell>
          <cell r="BO16">
            <v>2.1911999999999998</v>
          </cell>
          <cell r="BQ16">
            <v>-0.43259999999999998</v>
          </cell>
          <cell r="BR16">
            <v>0.47320000000000001</v>
          </cell>
          <cell r="BS16">
            <v>0.2296</v>
          </cell>
          <cell r="BT16">
            <v>0.16239999999999999</v>
          </cell>
          <cell r="BU16">
            <v>5.7599999999999998E-2</v>
          </cell>
          <cell r="BV16">
            <v>0.13439999999999999</v>
          </cell>
          <cell r="BW16">
            <v>-1E-4</v>
          </cell>
          <cell r="BX16">
            <v>8.9999999999999998E-4</v>
          </cell>
        </row>
        <row r="17">
          <cell r="D17">
            <v>0</v>
          </cell>
          <cell r="E17">
            <v>0.96179999999999999</v>
          </cell>
          <cell r="F17">
            <v>-2.1</v>
          </cell>
          <cell r="G17">
            <v>-1.0006999999999999</v>
          </cell>
          <cell r="H17">
            <v>-2.0000000000000001E-4</v>
          </cell>
          <cell r="I17">
            <v>2.0000000000000001E-4</v>
          </cell>
          <cell r="J17">
            <v>0.23580000000000001</v>
          </cell>
          <cell r="K17">
            <v>-0.1188</v>
          </cell>
          <cell r="L17">
            <v>0.33079999999999998</v>
          </cell>
          <cell r="M17">
            <v>0.83520000000000005</v>
          </cell>
          <cell r="O17">
            <v>1.9971000000000001</v>
          </cell>
          <cell r="P17">
            <v>0.7329</v>
          </cell>
          <cell r="R17">
            <v>0.63419999999999999</v>
          </cell>
          <cell r="S17">
            <v>0</v>
          </cell>
          <cell r="T17">
            <v>0.53759999999999997</v>
          </cell>
          <cell r="U17">
            <v>0</v>
          </cell>
          <cell r="V17">
            <v>0</v>
          </cell>
          <cell r="W17">
            <v>0.25440000000000002</v>
          </cell>
          <cell r="X17">
            <v>0</v>
          </cell>
          <cell r="Y17">
            <v>-1.4E-3</v>
          </cell>
          <cell r="AA17">
            <v>-2.1419999999999999</v>
          </cell>
          <cell r="AB17">
            <v>-1.1445000000000001</v>
          </cell>
          <cell r="AC17">
            <v>-1.9361999999999999</v>
          </cell>
          <cell r="AD17">
            <v>1.0814999999999999</v>
          </cell>
          <cell r="AE17">
            <v>1.5264</v>
          </cell>
          <cell r="AF17">
            <v>0</v>
          </cell>
          <cell r="AG17">
            <v>2.5999999999999999E-3</v>
          </cell>
          <cell r="AH17">
            <v>2E-3</v>
          </cell>
          <cell r="AJ17">
            <v>0.1764</v>
          </cell>
          <cell r="AK17">
            <v>-0.74550000000000005</v>
          </cell>
          <cell r="AL17">
            <v>-0.52710000000000001</v>
          </cell>
          <cell r="AM17">
            <v>-1.6548</v>
          </cell>
          <cell r="AN17">
            <v>0.66959999999999997</v>
          </cell>
          <cell r="AO17">
            <v>0.42480000000000001</v>
          </cell>
          <cell r="AP17">
            <v>0</v>
          </cell>
          <cell r="AQ17">
            <v>0</v>
          </cell>
          <cell r="AS17">
            <v>-0.12839999999999999</v>
          </cell>
          <cell r="AT17">
            <v>-0.2016</v>
          </cell>
          <cell r="AV17">
            <v>5.0000000000000001E-4</v>
          </cell>
          <cell r="AW17">
            <v>1.9E-3</v>
          </cell>
          <cell r="AX17">
            <v>1.19</v>
          </cell>
          <cell r="AY17">
            <v>0.1988</v>
          </cell>
          <cell r="AZ17">
            <v>-1.54E-2</v>
          </cell>
          <cell r="BB17">
            <v>0.81479999999999997</v>
          </cell>
          <cell r="BC17">
            <v>-0.60340000000000005</v>
          </cell>
          <cell r="BD17">
            <v>-0.44940000000000002</v>
          </cell>
          <cell r="BE17">
            <v>0.77839999999999998</v>
          </cell>
          <cell r="BF17">
            <v>-0.82799999999999996</v>
          </cell>
          <cell r="BG17">
            <v>-0.28320000000000001</v>
          </cell>
          <cell r="BI17">
            <v>0.24360000000000001</v>
          </cell>
          <cell r="BJ17">
            <v>-0.28839999999999999</v>
          </cell>
          <cell r="BK17">
            <v>0.23380000000000001</v>
          </cell>
          <cell r="BL17">
            <v>-0.2366</v>
          </cell>
          <cell r="BN17">
            <v>-2.6223999999999998</v>
          </cell>
          <cell r="BO17">
            <v>2.1560000000000001</v>
          </cell>
          <cell r="BQ17">
            <v>-0.43540000000000001</v>
          </cell>
          <cell r="BR17">
            <v>0.48020000000000002</v>
          </cell>
          <cell r="BS17">
            <v>0.23169999999999999</v>
          </cell>
          <cell r="BT17">
            <v>0.15260000000000001</v>
          </cell>
          <cell r="BU17">
            <v>5.7599999999999998E-2</v>
          </cell>
          <cell r="BV17">
            <v>0.13439999999999999</v>
          </cell>
          <cell r="BW17">
            <v>-1E-4</v>
          </cell>
          <cell r="BX17">
            <v>8.9999999999999998E-4</v>
          </cell>
        </row>
        <row r="18">
          <cell r="D18">
            <v>0</v>
          </cell>
          <cell r="E18">
            <v>0.86660000000000004</v>
          </cell>
          <cell r="F18">
            <v>-2.0558999999999998</v>
          </cell>
          <cell r="G18">
            <v>-1.0059</v>
          </cell>
          <cell r="H18">
            <v>-2.0000000000000001E-4</v>
          </cell>
          <cell r="I18">
            <v>2.0000000000000001E-4</v>
          </cell>
          <cell r="J18">
            <v>0.23719999999999999</v>
          </cell>
          <cell r="K18">
            <v>-9.7199999999999995E-2</v>
          </cell>
          <cell r="L18">
            <v>0.33879999999999999</v>
          </cell>
          <cell r="M18">
            <v>0.83160000000000001</v>
          </cell>
          <cell r="O18">
            <v>2.0390999999999999</v>
          </cell>
          <cell r="P18">
            <v>0.81899999999999995</v>
          </cell>
          <cell r="R18">
            <v>0.62160000000000004</v>
          </cell>
          <cell r="S18">
            <v>0</v>
          </cell>
          <cell r="T18">
            <v>0.56699999999999995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-1.4E-3</v>
          </cell>
          <cell r="AA18">
            <v>-1.2830999999999999</v>
          </cell>
          <cell r="AB18">
            <v>-1.1801999999999999</v>
          </cell>
          <cell r="AC18">
            <v>-1.9382999999999999</v>
          </cell>
          <cell r="AD18">
            <v>1.1445000000000001</v>
          </cell>
          <cell r="AE18">
            <v>1.5371999999999999</v>
          </cell>
          <cell r="AF18">
            <v>0</v>
          </cell>
          <cell r="AG18">
            <v>2.7000000000000001E-3</v>
          </cell>
          <cell r="AH18">
            <v>2E-3</v>
          </cell>
          <cell r="AJ18">
            <v>0.14699999999999999</v>
          </cell>
          <cell r="AK18">
            <v>-0.29609999999999997</v>
          </cell>
          <cell r="AL18">
            <v>-0.53549999999999998</v>
          </cell>
          <cell r="AM18">
            <v>-1.6400999999999999</v>
          </cell>
          <cell r="AN18">
            <v>0.66239999999999999</v>
          </cell>
          <cell r="AO18">
            <v>0.432</v>
          </cell>
          <cell r="AP18">
            <v>0</v>
          </cell>
          <cell r="AQ18">
            <v>0</v>
          </cell>
          <cell r="AS18">
            <v>-0.16320000000000001</v>
          </cell>
          <cell r="AT18">
            <v>-0.20399999999999999</v>
          </cell>
          <cell r="AV18">
            <v>5.0000000000000001E-4</v>
          </cell>
          <cell r="AW18">
            <v>5.0000000000000001E-4</v>
          </cell>
          <cell r="AX18">
            <v>1.1843999999999999</v>
          </cell>
          <cell r="AY18">
            <v>0.2268</v>
          </cell>
          <cell r="AZ18">
            <v>-1.6799999999999999E-2</v>
          </cell>
          <cell r="BB18">
            <v>0.82740000000000002</v>
          </cell>
          <cell r="BC18">
            <v>-0.59079999999999999</v>
          </cell>
          <cell r="BD18">
            <v>-0.441</v>
          </cell>
          <cell r="BE18">
            <v>0.80640000000000001</v>
          </cell>
          <cell r="BF18">
            <v>-0.82320000000000004</v>
          </cell>
          <cell r="BG18">
            <v>-0.23519999999999999</v>
          </cell>
          <cell r="BI18">
            <v>0.252</v>
          </cell>
          <cell r="BJ18">
            <v>-0.29120000000000001</v>
          </cell>
          <cell r="BK18">
            <v>0.245</v>
          </cell>
          <cell r="BL18">
            <v>-0.2422</v>
          </cell>
          <cell r="BN18">
            <v>-2.6048</v>
          </cell>
          <cell r="BO18">
            <v>2.2263999999999999</v>
          </cell>
          <cell r="BQ18">
            <v>-0.43120000000000003</v>
          </cell>
          <cell r="BR18">
            <v>0.48159999999999997</v>
          </cell>
          <cell r="BS18">
            <v>0.2324</v>
          </cell>
          <cell r="BT18">
            <v>0.14560000000000001</v>
          </cell>
          <cell r="BU18">
            <v>5.8799999999999998E-2</v>
          </cell>
          <cell r="BV18">
            <v>0.1404</v>
          </cell>
          <cell r="BW18">
            <v>-1E-4</v>
          </cell>
          <cell r="BX18">
            <v>8.9999999999999998E-4</v>
          </cell>
        </row>
        <row r="19">
          <cell r="D19">
            <v>0</v>
          </cell>
          <cell r="E19">
            <v>0.87360000000000004</v>
          </cell>
          <cell r="F19">
            <v>-2.0874000000000001</v>
          </cell>
          <cell r="G19">
            <v>-0.99539999999999995</v>
          </cell>
          <cell r="H19">
            <v>0</v>
          </cell>
          <cell r="I19">
            <v>4.0000000000000002E-4</v>
          </cell>
          <cell r="J19">
            <v>0.2412</v>
          </cell>
          <cell r="K19">
            <v>-0.1008</v>
          </cell>
          <cell r="L19">
            <v>0.33339999999999997</v>
          </cell>
          <cell r="M19">
            <v>0.86040000000000005</v>
          </cell>
          <cell r="O19">
            <v>2.0600999999999998</v>
          </cell>
          <cell r="P19">
            <v>0.85260000000000002</v>
          </cell>
          <cell r="R19">
            <v>0.63419999999999999</v>
          </cell>
          <cell r="S19">
            <v>0</v>
          </cell>
          <cell r="T19">
            <v>0.64680000000000004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-1.4E-3</v>
          </cell>
          <cell r="AA19">
            <v>1.4973000000000001</v>
          </cell>
          <cell r="AB19">
            <v>-1.2684</v>
          </cell>
          <cell r="AC19">
            <v>-1.9467000000000001</v>
          </cell>
          <cell r="AD19">
            <v>1.1718</v>
          </cell>
          <cell r="AE19">
            <v>1.5371999999999999</v>
          </cell>
          <cell r="AF19">
            <v>0</v>
          </cell>
          <cell r="AG19">
            <v>2.7000000000000001E-3</v>
          </cell>
          <cell r="AH19">
            <v>2E-3</v>
          </cell>
          <cell r="AJ19">
            <v>0.2898</v>
          </cell>
          <cell r="AK19">
            <v>-0.91769999999999996</v>
          </cell>
          <cell r="AL19">
            <v>-0.51659999999999995</v>
          </cell>
          <cell r="AM19">
            <v>-1.6737</v>
          </cell>
          <cell r="AN19">
            <v>0.61199999999999999</v>
          </cell>
          <cell r="AO19">
            <v>0.42480000000000001</v>
          </cell>
          <cell r="AP19">
            <v>0</v>
          </cell>
          <cell r="AQ19">
            <v>0</v>
          </cell>
          <cell r="AS19">
            <v>-0.13800000000000001</v>
          </cell>
          <cell r="AT19">
            <v>-0.2364</v>
          </cell>
          <cell r="AV19">
            <v>1.9E-3</v>
          </cell>
          <cell r="AW19">
            <v>1E-3</v>
          </cell>
          <cell r="AX19">
            <v>1.1788000000000001</v>
          </cell>
          <cell r="AY19">
            <v>0.2072</v>
          </cell>
          <cell r="AZ19">
            <v>-1.54E-2</v>
          </cell>
          <cell r="BB19">
            <v>0.8246</v>
          </cell>
          <cell r="BC19">
            <v>-0.59360000000000002</v>
          </cell>
          <cell r="BD19">
            <v>-0.57750000000000001</v>
          </cell>
          <cell r="BE19">
            <v>0.75039999999999996</v>
          </cell>
          <cell r="BF19">
            <v>-0.8256</v>
          </cell>
          <cell r="BG19">
            <v>-0.23519999999999999</v>
          </cell>
          <cell r="BI19">
            <v>0.2492</v>
          </cell>
          <cell r="BJ19">
            <v>-0.28839999999999999</v>
          </cell>
          <cell r="BK19">
            <v>0.2492</v>
          </cell>
          <cell r="BL19">
            <v>-0.23799999999999999</v>
          </cell>
          <cell r="BN19">
            <v>-2.5960000000000001</v>
          </cell>
          <cell r="BO19">
            <v>2.2440000000000002</v>
          </cell>
          <cell r="BQ19">
            <v>-0.43049999999999999</v>
          </cell>
          <cell r="BR19">
            <v>0.48580000000000001</v>
          </cell>
          <cell r="BS19">
            <v>0.23169999999999999</v>
          </cell>
          <cell r="BT19">
            <v>0.14419999999999999</v>
          </cell>
          <cell r="BU19">
            <v>5.7599999999999998E-2</v>
          </cell>
          <cell r="BV19">
            <v>0.1452</v>
          </cell>
          <cell r="BW19">
            <v>-1E-4</v>
          </cell>
          <cell r="BX19">
            <v>8.9999999999999998E-4</v>
          </cell>
        </row>
        <row r="20">
          <cell r="D20">
            <v>0</v>
          </cell>
          <cell r="E20">
            <v>0.90859999999999996</v>
          </cell>
          <cell r="F20">
            <v>-1.9361999999999999</v>
          </cell>
          <cell r="G20">
            <v>-0.98909999999999998</v>
          </cell>
          <cell r="H20">
            <v>0</v>
          </cell>
          <cell r="I20">
            <v>4.0000000000000002E-4</v>
          </cell>
          <cell r="J20">
            <v>0.2455</v>
          </cell>
          <cell r="K20">
            <v>-0.10440000000000001</v>
          </cell>
          <cell r="L20">
            <v>0.33410000000000001</v>
          </cell>
          <cell r="M20">
            <v>0.84240000000000004</v>
          </cell>
          <cell r="O20">
            <v>2.0727000000000002</v>
          </cell>
          <cell r="P20">
            <v>0.70979999999999999</v>
          </cell>
          <cell r="R20">
            <v>0.63839999999999997</v>
          </cell>
          <cell r="S20">
            <v>0</v>
          </cell>
          <cell r="T20">
            <v>0.66359999999999997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-1.4E-3</v>
          </cell>
          <cell r="AA20">
            <v>1.5036</v>
          </cell>
          <cell r="AB20">
            <v>-1.2851999999999999</v>
          </cell>
          <cell r="AC20">
            <v>-1.9656</v>
          </cell>
          <cell r="AD20">
            <v>1.1339999999999999</v>
          </cell>
          <cell r="AE20">
            <v>1.5264</v>
          </cell>
          <cell r="AF20">
            <v>0</v>
          </cell>
          <cell r="AG20">
            <v>2.7000000000000001E-3</v>
          </cell>
          <cell r="AH20">
            <v>2E-3</v>
          </cell>
          <cell r="AJ20">
            <v>0.10290000000000001</v>
          </cell>
          <cell r="AK20">
            <v>-0.40529999999999999</v>
          </cell>
          <cell r="AL20">
            <v>-0.52290000000000003</v>
          </cell>
          <cell r="AM20">
            <v>-1.68</v>
          </cell>
          <cell r="AN20">
            <v>0.60119999999999996</v>
          </cell>
          <cell r="AO20">
            <v>0.43919999999999998</v>
          </cell>
          <cell r="AP20">
            <v>0</v>
          </cell>
          <cell r="AQ20">
            <v>0</v>
          </cell>
          <cell r="AS20">
            <v>-0.13320000000000001</v>
          </cell>
          <cell r="AT20">
            <v>-0.25679999999999997</v>
          </cell>
          <cell r="AV20">
            <v>5.0000000000000001E-4</v>
          </cell>
          <cell r="AW20">
            <v>1.4E-3</v>
          </cell>
          <cell r="AX20">
            <v>1.2123999999999999</v>
          </cell>
          <cell r="AY20">
            <v>0.2044</v>
          </cell>
          <cell r="AZ20">
            <v>-1.6799999999999999E-2</v>
          </cell>
          <cell r="BB20">
            <v>0.82740000000000002</v>
          </cell>
          <cell r="BC20">
            <v>-0.58940000000000003</v>
          </cell>
          <cell r="BD20">
            <v>-0.5796</v>
          </cell>
          <cell r="BE20">
            <v>0.78400000000000003</v>
          </cell>
          <cell r="BF20">
            <v>-0.81840000000000002</v>
          </cell>
          <cell r="BG20">
            <v>-0.23760000000000001</v>
          </cell>
          <cell r="BI20">
            <v>0.252</v>
          </cell>
          <cell r="BJ20">
            <v>-0.2898</v>
          </cell>
          <cell r="BK20">
            <v>0.25059999999999999</v>
          </cell>
          <cell r="BL20">
            <v>-0.23799999999999999</v>
          </cell>
          <cell r="BN20">
            <v>-2.5872000000000002</v>
          </cell>
          <cell r="BO20">
            <v>2.2263999999999999</v>
          </cell>
          <cell r="BQ20">
            <v>-0.4284</v>
          </cell>
          <cell r="BR20">
            <v>0.48020000000000002</v>
          </cell>
          <cell r="BS20">
            <v>0.23380000000000001</v>
          </cell>
          <cell r="BT20">
            <v>0.2114</v>
          </cell>
          <cell r="BU20">
            <v>5.8799999999999998E-2</v>
          </cell>
          <cell r="BV20">
            <v>0.14760000000000001</v>
          </cell>
          <cell r="BW20">
            <v>-1E-4</v>
          </cell>
          <cell r="BX20">
            <v>8.9999999999999998E-4</v>
          </cell>
        </row>
        <row r="21">
          <cell r="D21">
            <v>0</v>
          </cell>
          <cell r="E21">
            <v>0.83160000000000001</v>
          </cell>
          <cell r="F21">
            <v>-1.8480000000000001</v>
          </cell>
          <cell r="G21">
            <v>-0.99539999999999995</v>
          </cell>
          <cell r="H21">
            <v>0</v>
          </cell>
          <cell r="I21">
            <v>4.0000000000000002E-4</v>
          </cell>
          <cell r="J21">
            <v>0.24590000000000001</v>
          </cell>
          <cell r="K21">
            <v>-0.1008</v>
          </cell>
          <cell r="L21">
            <v>0.33910000000000001</v>
          </cell>
          <cell r="M21">
            <v>0.81</v>
          </cell>
          <cell r="O21">
            <v>2.0769000000000002</v>
          </cell>
          <cell r="P21">
            <v>0.93240000000000001</v>
          </cell>
          <cell r="R21">
            <v>0.64680000000000004</v>
          </cell>
          <cell r="S21">
            <v>0</v>
          </cell>
          <cell r="T21">
            <v>0.59219999999999995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-1.4E-3</v>
          </cell>
          <cell r="AA21">
            <v>0.59009999999999996</v>
          </cell>
          <cell r="AB21">
            <v>-1.2915000000000001</v>
          </cell>
          <cell r="AC21">
            <v>-1.9593</v>
          </cell>
          <cell r="AD21">
            <v>1.1276999999999999</v>
          </cell>
          <cell r="AE21">
            <v>1.5407999999999999</v>
          </cell>
          <cell r="AF21">
            <v>0</v>
          </cell>
          <cell r="AG21">
            <v>2.7000000000000001E-3</v>
          </cell>
          <cell r="AH21">
            <v>2E-3</v>
          </cell>
          <cell r="AJ21">
            <v>0.24149999999999999</v>
          </cell>
          <cell r="AK21">
            <v>0.105</v>
          </cell>
          <cell r="AL21">
            <v>-0.52290000000000003</v>
          </cell>
          <cell r="AM21">
            <v>-1.6695</v>
          </cell>
          <cell r="AN21">
            <v>0.5796</v>
          </cell>
          <cell r="AO21">
            <v>0.43559999999999999</v>
          </cell>
          <cell r="AP21">
            <v>0</v>
          </cell>
          <cell r="AQ21">
            <v>0</v>
          </cell>
          <cell r="AS21">
            <v>-0.1452</v>
          </cell>
          <cell r="AT21">
            <v>-0.25559999999999999</v>
          </cell>
          <cell r="AV21">
            <v>0</v>
          </cell>
          <cell r="AW21">
            <v>1E-3</v>
          </cell>
          <cell r="AX21">
            <v>1.1956</v>
          </cell>
          <cell r="AY21">
            <v>0.21560000000000001</v>
          </cell>
          <cell r="AZ21">
            <v>-1.54E-2</v>
          </cell>
          <cell r="BB21">
            <v>0.82879999999999998</v>
          </cell>
          <cell r="BC21">
            <v>-0.58940000000000003</v>
          </cell>
          <cell r="BD21">
            <v>-0.57330000000000003</v>
          </cell>
          <cell r="BE21">
            <v>0.82879999999999998</v>
          </cell>
          <cell r="BF21">
            <v>-0.82079999999999997</v>
          </cell>
          <cell r="BG21">
            <v>-0.26879999999999998</v>
          </cell>
          <cell r="BI21">
            <v>0.25059999999999999</v>
          </cell>
          <cell r="BJ21">
            <v>-0.2898</v>
          </cell>
          <cell r="BK21">
            <v>0.2492</v>
          </cell>
          <cell r="BL21">
            <v>-0.23799999999999999</v>
          </cell>
          <cell r="BN21">
            <v>-2.5872000000000002</v>
          </cell>
          <cell r="BO21">
            <v>2.2528000000000001</v>
          </cell>
          <cell r="BQ21">
            <v>-0.42770000000000002</v>
          </cell>
          <cell r="BR21">
            <v>0.48859999999999998</v>
          </cell>
          <cell r="BS21">
            <v>0.23449999999999999</v>
          </cell>
          <cell r="BT21">
            <v>0.2072</v>
          </cell>
          <cell r="BU21">
            <v>5.8799999999999998E-2</v>
          </cell>
          <cell r="BV21">
            <v>0.15</v>
          </cell>
          <cell r="BW21">
            <v>-1E-4</v>
          </cell>
          <cell r="BX21">
            <v>8.9999999999999998E-4</v>
          </cell>
        </row>
        <row r="22">
          <cell r="D22">
            <v>0</v>
          </cell>
          <cell r="E22">
            <v>0.75319999999999998</v>
          </cell>
          <cell r="F22">
            <v>-1.9257</v>
          </cell>
          <cell r="G22">
            <v>-0.99860000000000004</v>
          </cell>
          <cell r="H22">
            <v>0</v>
          </cell>
          <cell r="I22">
            <v>4.0000000000000002E-4</v>
          </cell>
          <cell r="J22">
            <v>0.29089999999999999</v>
          </cell>
          <cell r="K22">
            <v>-9.7199999999999995E-2</v>
          </cell>
          <cell r="L22">
            <v>0.34489999999999998</v>
          </cell>
          <cell r="M22">
            <v>0.80640000000000001</v>
          </cell>
          <cell r="O22">
            <v>2.0600999999999998</v>
          </cell>
          <cell r="P22">
            <v>0.96599999999999997</v>
          </cell>
          <cell r="R22">
            <v>0.69299999999999995</v>
          </cell>
          <cell r="S22">
            <v>0</v>
          </cell>
          <cell r="T22">
            <v>0.62160000000000004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-1.4E-3</v>
          </cell>
          <cell r="AA22">
            <v>1.4931000000000001</v>
          </cell>
          <cell r="AB22">
            <v>-1.2999000000000001</v>
          </cell>
          <cell r="AC22">
            <v>-1.3313999999999999</v>
          </cell>
          <cell r="AD22">
            <v>1.0542</v>
          </cell>
          <cell r="AE22">
            <v>1.5444</v>
          </cell>
          <cell r="AF22">
            <v>0</v>
          </cell>
          <cell r="AG22">
            <v>2.7000000000000001E-3</v>
          </cell>
          <cell r="AH22">
            <v>2E-3</v>
          </cell>
          <cell r="AJ22">
            <v>0.33810000000000001</v>
          </cell>
          <cell r="AK22">
            <v>-0.64049999999999996</v>
          </cell>
          <cell r="AL22">
            <v>-0.50819999999999999</v>
          </cell>
          <cell r="AM22">
            <v>-1.6841999999999999</v>
          </cell>
          <cell r="AN22">
            <v>0.62639999999999996</v>
          </cell>
          <cell r="AO22">
            <v>0.43559999999999999</v>
          </cell>
          <cell r="AP22">
            <v>0</v>
          </cell>
          <cell r="AQ22">
            <v>0</v>
          </cell>
          <cell r="AS22">
            <v>-0.14280000000000001</v>
          </cell>
          <cell r="AT22">
            <v>-0.25800000000000001</v>
          </cell>
          <cell r="AV22">
            <v>0</v>
          </cell>
          <cell r="AW22">
            <v>1.4E-3</v>
          </cell>
          <cell r="AX22">
            <v>1.2068000000000001</v>
          </cell>
          <cell r="AY22">
            <v>0.2268</v>
          </cell>
          <cell r="AZ22">
            <v>-1.6799999999999999E-2</v>
          </cell>
          <cell r="BB22">
            <v>0.83160000000000001</v>
          </cell>
          <cell r="BC22">
            <v>-0.57540000000000002</v>
          </cell>
          <cell r="BD22">
            <v>-0.57330000000000003</v>
          </cell>
          <cell r="BE22">
            <v>0.83720000000000006</v>
          </cell>
          <cell r="BF22">
            <v>-0.81599999999999995</v>
          </cell>
          <cell r="BG22">
            <v>-0.27839999999999998</v>
          </cell>
          <cell r="BI22">
            <v>0.25619999999999998</v>
          </cell>
          <cell r="BJ22">
            <v>-0.29399999999999998</v>
          </cell>
          <cell r="BK22">
            <v>0.25480000000000003</v>
          </cell>
          <cell r="BL22">
            <v>-0.24079999999999999</v>
          </cell>
          <cell r="BN22">
            <v>-2.5960000000000001</v>
          </cell>
          <cell r="BO22">
            <v>2.2440000000000002</v>
          </cell>
          <cell r="BQ22">
            <v>-0.44519999999999998</v>
          </cell>
          <cell r="BR22">
            <v>0.48580000000000001</v>
          </cell>
          <cell r="BS22">
            <v>0.2359</v>
          </cell>
          <cell r="BT22">
            <v>0.14699999999999999</v>
          </cell>
          <cell r="BU22">
            <v>5.8799999999999998E-2</v>
          </cell>
          <cell r="BV22">
            <v>0.1512</v>
          </cell>
          <cell r="BW22">
            <v>-1E-4</v>
          </cell>
          <cell r="BX22">
            <v>8.9999999999999998E-4</v>
          </cell>
        </row>
        <row r="23">
          <cell r="D23">
            <v>0</v>
          </cell>
          <cell r="E23">
            <v>0.77980000000000005</v>
          </cell>
          <cell r="F23">
            <v>-1.8942000000000001</v>
          </cell>
          <cell r="G23">
            <v>-0.99650000000000005</v>
          </cell>
          <cell r="H23">
            <v>0</v>
          </cell>
          <cell r="I23">
            <v>4.0000000000000002E-4</v>
          </cell>
          <cell r="J23">
            <v>0.31280000000000002</v>
          </cell>
          <cell r="K23">
            <v>-8.6400000000000005E-2</v>
          </cell>
          <cell r="L23">
            <v>0.34060000000000001</v>
          </cell>
          <cell r="M23">
            <v>0.81</v>
          </cell>
          <cell r="O23">
            <v>1.9068000000000001</v>
          </cell>
          <cell r="P23">
            <v>0.99329999999999996</v>
          </cell>
          <cell r="R23">
            <v>0.62160000000000004</v>
          </cell>
          <cell r="S23">
            <v>0</v>
          </cell>
          <cell r="T23">
            <v>0.55020000000000002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-1.4E-3</v>
          </cell>
          <cell r="AA23">
            <v>1.5875999999999999</v>
          </cell>
          <cell r="AB23">
            <v>-1.3104</v>
          </cell>
          <cell r="AC23">
            <v>0.74339999999999995</v>
          </cell>
          <cell r="AD23">
            <v>1.0626</v>
          </cell>
          <cell r="AE23">
            <v>1.5444</v>
          </cell>
          <cell r="AF23">
            <v>0</v>
          </cell>
          <cell r="AG23">
            <v>2.7000000000000001E-3</v>
          </cell>
          <cell r="AH23">
            <v>2E-3</v>
          </cell>
          <cell r="AJ23">
            <v>0.2772</v>
          </cell>
          <cell r="AK23">
            <v>0.20369999999999999</v>
          </cell>
          <cell r="AL23">
            <v>-0.53549999999999998</v>
          </cell>
          <cell r="AM23">
            <v>-1.6989000000000001</v>
          </cell>
          <cell r="AN23">
            <v>0.59399999999999997</v>
          </cell>
          <cell r="AO23">
            <v>0.42120000000000002</v>
          </cell>
          <cell r="AP23">
            <v>0</v>
          </cell>
          <cell r="AQ23">
            <v>0</v>
          </cell>
          <cell r="AS23">
            <v>-7.6799999999999993E-2</v>
          </cell>
          <cell r="AT23">
            <v>-0.25679999999999997</v>
          </cell>
          <cell r="AV23">
            <v>0</v>
          </cell>
          <cell r="AW23">
            <v>1.4E-3</v>
          </cell>
          <cell r="AX23">
            <v>1.2152000000000001</v>
          </cell>
          <cell r="AY23">
            <v>0.252</v>
          </cell>
          <cell r="AZ23">
            <v>-1.54E-2</v>
          </cell>
          <cell r="BB23">
            <v>0.83579999999999999</v>
          </cell>
          <cell r="BC23">
            <v>-0.5726</v>
          </cell>
          <cell r="BD23">
            <v>-0.57120000000000004</v>
          </cell>
          <cell r="BE23">
            <v>0.81759999999999999</v>
          </cell>
          <cell r="BF23">
            <v>-0.82799999999999996</v>
          </cell>
          <cell r="BG23">
            <v>-0.27839999999999998</v>
          </cell>
          <cell r="BI23">
            <v>0.252</v>
          </cell>
          <cell r="BJ23">
            <v>-0.2954</v>
          </cell>
          <cell r="BK23">
            <v>0.25900000000000001</v>
          </cell>
          <cell r="BL23">
            <v>-0.245</v>
          </cell>
          <cell r="BN23">
            <v>-2.4727999999999999</v>
          </cell>
          <cell r="BO23">
            <v>2.1208</v>
          </cell>
          <cell r="BQ23">
            <v>-0.4662</v>
          </cell>
          <cell r="BR23">
            <v>0.49</v>
          </cell>
          <cell r="BS23">
            <v>0.24149999999999999</v>
          </cell>
          <cell r="BT23">
            <v>0.15959999999999999</v>
          </cell>
          <cell r="BU23">
            <v>5.8799999999999998E-2</v>
          </cell>
          <cell r="BV23">
            <v>0.14879999999999999</v>
          </cell>
          <cell r="BW23">
            <v>-1E-4</v>
          </cell>
          <cell r="BX23">
            <v>8.9999999999999998E-4</v>
          </cell>
        </row>
        <row r="24">
          <cell r="D24">
            <v>0</v>
          </cell>
          <cell r="E24">
            <v>0.96460000000000001</v>
          </cell>
          <cell r="F24">
            <v>-2.0663999999999998</v>
          </cell>
          <cell r="G24">
            <v>-1.0101</v>
          </cell>
          <cell r="H24">
            <v>-1E-4</v>
          </cell>
          <cell r="I24">
            <v>2.9999999999999997E-4</v>
          </cell>
          <cell r="J24">
            <v>0.30819999999999997</v>
          </cell>
          <cell r="K24">
            <v>-8.6400000000000005E-2</v>
          </cell>
          <cell r="L24">
            <v>0.33300000000000002</v>
          </cell>
          <cell r="M24">
            <v>0.79559999999999997</v>
          </cell>
          <cell r="O24">
            <v>2.0537999999999998</v>
          </cell>
          <cell r="P24">
            <v>0.86309999999999998</v>
          </cell>
          <cell r="R24">
            <v>0.69720000000000004</v>
          </cell>
          <cell r="S24">
            <v>0</v>
          </cell>
          <cell r="T24">
            <v>0.4914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-1.4E-3</v>
          </cell>
          <cell r="AA24">
            <v>2.1273</v>
          </cell>
          <cell r="AB24">
            <v>-1.2978000000000001</v>
          </cell>
          <cell r="AC24">
            <v>1.1318999999999999</v>
          </cell>
          <cell r="AD24">
            <v>1.1234999999999999</v>
          </cell>
          <cell r="AE24">
            <v>1.5336000000000001</v>
          </cell>
          <cell r="AF24">
            <v>0</v>
          </cell>
          <cell r="AG24">
            <v>2.7000000000000001E-3</v>
          </cell>
          <cell r="AH24">
            <v>2.2000000000000001E-3</v>
          </cell>
          <cell r="AJ24">
            <v>0.4158</v>
          </cell>
          <cell r="AK24">
            <v>0.33600000000000002</v>
          </cell>
          <cell r="AL24">
            <v>-0.54810000000000003</v>
          </cell>
          <cell r="AM24">
            <v>-1.7010000000000001</v>
          </cell>
          <cell r="AN24">
            <v>0.59399999999999997</v>
          </cell>
          <cell r="AO24">
            <v>0.41039999999999999</v>
          </cell>
          <cell r="AP24">
            <v>0</v>
          </cell>
          <cell r="AQ24">
            <v>0</v>
          </cell>
          <cell r="AS24">
            <v>-0.12239999999999999</v>
          </cell>
          <cell r="AT24">
            <v>-0.25679999999999997</v>
          </cell>
          <cell r="AV24">
            <v>0</v>
          </cell>
          <cell r="AW24">
            <v>1.4E-3</v>
          </cell>
          <cell r="AX24">
            <v>1.2712000000000001</v>
          </cell>
          <cell r="AY24">
            <v>0.28000000000000003</v>
          </cell>
          <cell r="AZ24">
            <v>-1.6799999999999999E-2</v>
          </cell>
          <cell r="BB24">
            <v>0.84279999999999999</v>
          </cell>
          <cell r="BC24">
            <v>-0.57120000000000004</v>
          </cell>
          <cell r="BD24">
            <v>-0.44519999999999998</v>
          </cell>
          <cell r="BE24">
            <v>0.81759999999999999</v>
          </cell>
          <cell r="BF24">
            <v>-0.83279999999999998</v>
          </cell>
          <cell r="BG24">
            <v>-0.26400000000000001</v>
          </cell>
          <cell r="BI24">
            <v>0.25900000000000001</v>
          </cell>
          <cell r="BJ24">
            <v>-0.29959999999999998</v>
          </cell>
          <cell r="BK24">
            <v>0.25480000000000003</v>
          </cell>
          <cell r="BL24">
            <v>-0.24640000000000001</v>
          </cell>
          <cell r="BN24">
            <v>-2.3408000000000002</v>
          </cell>
          <cell r="BO24">
            <v>2.0943999999999998</v>
          </cell>
          <cell r="BQ24">
            <v>-0.47320000000000001</v>
          </cell>
          <cell r="BR24">
            <v>0.49</v>
          </cell>
          <cell r="BS24">
            <v>0.2387</v>
          </cell>
          <cell r="BT24">
            <v>0.22259999999999999</v>
          </cell>
          <cell r="BU24">
            <v>0.06</v>
          </cell>
          <cell r="BV24">
            <v>0.15</v>
          </cell>
          <cell r="BW24">
            <v>-1E-4</v>
          </cell>
          <cell r="BX24">
            <v>8.9999999999999998E-4</v>
          </cell>
        </row>
        <row r="25">
          <cell r="D25">
            <v>0</v>
          </cell>
          <cell r="E25">
            <v>0.85819999999999996</v>
          </cell>
          <cell r="F25">
            <v>-2.1084000000000001</v>
          </cell>
          <cell r="G25">
            <v>-1.0185</v>
          </cell>
          <cell r="H25">
            <v>-1E-4</v>
          </cell>
          <cell r="I25">
            <v>2.0000000000000001E-4</v>
          </cell>
          <cell r="J25">
            <v>0.2477</v>
          </cell>
          <cell r="K25">
            <v>-9.3600000000000003E-2</v>
          </cell>
          <cell r="L25">
            <v>0.33260000000000001</v>
          </cell>
          <cell r="M25">
            <v>0.78480000000000005</v>
          </cell>
          <cell r="O25">
            <v>2.0895000000000001</v>
          </cell>
          <cell r="P25">
            <v>0.82320000000000004</v>
          </cell>
          <cell r="R25">
            <v>0.65939999999999999</v>
          </cell>
          <cell r="S25">
            <v>0</v>
          </cell>
          <cell r="T25">
            <v>0.441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-1.4E-3</v>
          </cell>
          <cell r="AA25">
            <v>1.3734</v>
          </cell>
          <cell r="AB25">
            <v>-1.2663</v>
          </cell>
          <cell r="AC25">
            <v>1.0395000000000001</v>
          </cell>
          <cell r="AD25">
            <v>1.1025</v>
          </cell>
          <cell r="AE25">
            <v>1.5407999999999999</v>
          </cell>
          <cell r="AF25">
            <v>0</v>
          </cell>
          <cell r="AG25">
            <v>4.0000000000000001E-3</v>
          </cell>
          <cell r="AH25">
            <v>5.9999999999999995E-4</v>
          </cell>
          <cell r="AJ25">
            <v>0.25409999999999999</v>
          </cell>
          <cell r="AK25">
            <v>-0.16589999999999999</v>
          </cell>
          <cell r="AL25">
            <v>-0.43890000000000001</v>
          </cell>
          <cell r="AM25">
            <v>-1.6820999999999999</v>
          </cell>
          <cell r="AN25">
            <v>0.63</v>
          </cell>
          <cell r="AO25">
            <v>0.41039999999999999</v>
          </cell>
          <cell r="AP25">
            <v>0</v>
          </cell>
          <cell r="AQ25">
            <v>0</v>
          </cell>
          <cell r="AS25">
            <v>-0.13320000000000001</v>
          </cell>
          <cell r="AT25">
            <v>-0.25319999999999998</v>
          </cell>
          <cell r="AV25">
            <v>1E-3</v>
          </cell>
          <cell r="AW25">
            <v>1E-3</v>
          </cell>
          <cell r="AX25">
            <v>1.288</v>
          </cell>
          <cell r="AY25">
            <v>0.23519999999999999</v>
          </cell>
          <cell r="AZ25">
            <v>-1.54E-2</v>
          </cell>
          <cell r="BB25">
            <v>0.83720000000000006</v>
          </cell>
          <cell r="BC25">
            <v>-0.58799999999999997</v>
          </cell>
          <cell r="BD25">
            <v>-0.48720000000000002</v>
          </cell>
          <cell r="BE25">
            <v>0.82040000000000002</v>
          </cell>
          <cell r="BF25">
            <v>-0.84240000000000004</v>
          </cell>
          <cell r="BG25">
            <v>-0.26640000000000003</v>
          </cell>
          <cell r="BI25">
            <v>0.25480000000000003</v>
          </cell>
          <cell r="BJ25">
            <v>-0.29260000000000003</v>
          </cell>
          <cell r="BK25">
            <v>0.25059999999999999</v>
          </cell>
          <cell r="BL25">
            <v>-0.24360000000000001</v>
          </cell>
          <cell r="BN25">
            <v>-2.4815999999999998</v>
          </cell>
          <cell r="BO25">
            <v>2.0943999999999998</v>
          </cell>
          <cell r="BQ25">
            <v>-0.46550000000000002</v>
          </cell>
          <cell r="BR25">
            <v>0.51100000000000001</v>
          </cell>
          <cell r="BS25">
            <v>0.2366</v>
          </cell>
          <cell r="BT25">
            <v>0.15959999999999999</v>
          </cell>
          <cell r="BU25">
            <v>6.1199999999999997E-2</v>
          </cell>
          <cell r="BV25">
            <v>0.14280000000000001</v>
          </cell>
          <cell r="BW25">
            <v>-1E-4</v>
          </cell>
          <cell r="BX25">
            <v>8.9999999999999998E-4</v>
          </cell>
        </row>
        <row r="26">
          <cell r="D26">
            <v>0</v>
          </cell>
          <cell r="E26">
            <v>0.80920000000000003</v>
          </cell>
          <cell r="F26">
            <v>-2.0853000000000002</v>
          </cell>
          <cell r="G26">
            <v>-1.0048999999999999</v>
          </cell>
          <cell r="H26">
            <v>-2.0000000000000001E-4</v>
          </cell>
          <cell r="I26">
            <v>1E-4</v>
          </cell>
          <cell r="J26">
            <v>0.2437</v>
          </cell>
          <cell r="K26">
            <v>-9.3600000000000003E-2</v>
          </cell>
          <cell r="L26">
            <v>0.32869999999999999</v>
          </cell>
          <cell r="M26">
            <v>0.78839999999999999</v>
          </cell>
          <cell r="O26">
            <v>2.0748000000000002</v>
          </cell>
          <cell r="P26">
            <v>0.8085</v>
          </cell>
          <cell r="R26">
            <v>0.64259999999999995</v>
          </cell>
          <cell r="S26">
            <v>0</v>
          </cell>
          <cell r="T26">
            <v>0.36120000000000002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-1.4E-3</v>
          </cell>
          <cell r="AA26">
            <v>0.47039999999999998</v>
          </cell>
          <cell r="AB26">
            <v>-1.2684</v>
          </cell>
          <cell r="AC26">
            <v>1.1886000000000001</v>
          </cell>
          <cell r="AD26">
            <v>1.0668</v>
          </cell>
          <cell r="AE26">
            <v>1.5371999999999999</v>
          </cell>
          <cell r="AF26">
            <v>0</v>
          </cell>
          <cell r="AG26">
            <v>4.4999999999999997E-3</v>
          </cell>
          <cell r="AH26">
            <v>0</v>
          </cell>
          <cell r="AJ26">
            <v>0.30869999999999997</v>
          </cell>
          <cell r="AK26">
            <v>-0.29820000000000002</v>
          </cell>
          <cell r="AL26">
            <v>-0.49769999999999998</v>
          </cell>
          <cell r="AM26">
            <v>-1.6820999999999999</v>
          </cell>
          <cell r="AN26">
            <v>0.62639999999999996</v>
          </cell>
          <cell r="AO26">
            <v>0.40679999999999999</v>
          </cell>
          <cell r="AP26">
            <v>0</v>
          </cell>
          <cell r="AQ26">
            <v>0</v>
          </cell>
          <cell r="AS26">
            <v>-0.1608</v>
          </cell>
          <cell r="AT26">
            <v>-0.21840000000000001</v>
          </cell>
          <cell r="AV26">
            <v>1.4E-3</v>
          </cell>
          <cell r="AW26">
            <v>1E-3</v>
          </cell>
          <cell r="AX26">
            <v>1.302</v>
          </cell>
          <cell r="AY26">
            <v>0.25480000000000003</v>
          </cell>
          <cell r="AZ26">
            <v>-1.6799999999999999E-2</v>
          </cell>
          <cell r="BB26">
            <v>0.83440000000000003</v>
          </cell>
          <cell r="BC26">
            <v>-0.58799999999999997</v>
          </cell>
          <cell r="BD26">
            <v>-0.46200000000000002</v>
          </cell>
          <cell r="BE26">
            <v>0.80920000000000003</v>
          </cell>
          <cell r="BF26">
            <v>-0.83760000000000001</v>
          </cell>
          <cell r="BG26">
            <v>-0.27600000000000002</v>
          </cell>
          <cell r="BI26">
            <v>0.2576</v>
          </cell>
          <cell r="BJ26">
            <v>-0.29260000000000003</v>
          </cell>
          <cell r="BK26">
            <v>0.24779999999999999</v>
          </cell>
          <cell r="BL26">
            <v>-0.2422</v>
          </cell>
          <cell r="BN26">
            <v>-2.6840000000000002</v>
          </cell>
          <cell r="BO26">
            <v>2.2000000000000002</v>
          </cell>
          <cell r="BQ26">
            <v>-0.44800000000000001</v>
          </cell>
          <cell r="BR26">
            <v>0.50960000000000005</v>
          </cell>
          <cell r="BS26">
            <v>0.2359</v>
          </cell>
          <cell r="BT26">
            <v>0.17499999999999999</v>
          </cell>
          <cell r="BU26">
            <v>6.2399999999999997E-2</v>
          </cell>
          <cell r="BV26">
            <v>0.1368</v>
          </cell>
          <cell r="BW26">
            <v>-1E-4</v>
          </cell>
          <cell r="BX26">
            <v>8.9999999999999998E-4</v>
          </cell>
        </row>
        <row r="27">
          <cell r="D27">
            <v>0</v>
          </cell>
          <cell r="E27">
            <v>0.72099999999999997</v>
          </cell>
          <cell r="F27">
            <v>-2.1273</v>
          </cell>
          <cell r="G27">
            <v>-0.99229999999999996</v>
          </cell>
          <cell r="H27">
            <v>-2.0000000000000001E-4</v>
          </cell>
          <cell r="I27">
            <v>1E-4</v>
          </cell>
          <cell r="J27">
            <v>0.24229999999999999</v>
          </cell>
          <cell r="K27">
            <v>-8.6400000000000005E-2</v>
          </cell>
          <cell r="L27">
            <v>0.32619999999999999</v>
          </cell>
          <cell r="M27">
            <v>0.81</v>
          </cell>
          <cell r="O27">
            <v>2.0853000000000002</v>
          </cell>
          <cell r="P27">
            <v>0.80430000000000001</v>
          </cell>
          <cell r="R27">
            <v>0.64259999999999995</v>
          </cell>
          <cell r="S27">
            <v>0</v>
          </cell>
          <cell r="T27">
            <v>0.2898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-1.4E-3</v>
          </cell>
          <cell r="AA27">
            <v>1.1865000000000001</v>
          </cell>
          <cell r="AB27">
            <v>-1.2767999999999999</v>
          </cell>
          <cell r="AC27">
            <v>0.99119999999999997</v>
          </cell>
          <cell r="AD27">
            <v>1.0353000000000001</v>
          </cell>
          <cell r="AE27">
            <v>1.5336000000000001</v>
          </cell>
          <cell r="AF27">
            <v>0</v>
          </cell>
          <cell r="AG27">
            <v>4.4000000000000003E-3</v>
          </cell>
          <cell r="AH27">
            <v>0</v>
          </cell>
          <cell r="AJ27">
            <v>0.17430000000000001</v>
          </cell>
          <cell r="AK27">
            <v>-0.25619999999999998</v>
          </cell>
          <cell r="AL27">
            <v>-0.4914</v>
          </cell>
          <cell r="AM27">
            <v>-1.7010000000000001</v>
          </cell>
          <cell r="AN27">
            <v>0.58679999999999999</v>
          </cell>
          <cell r="AO27">
            <v>0.43559999999999999</v>
          </cell>
          <cell r="AP27">
            <v>0</v>
          </cell>
          <cell r="AQ27">
            <v>0</v>
          </cell>
          <cell r="AS27">
            <v>-0.18</v>
          </cell>
          <cell r="AT27">
            <v>-0.222</v>
          </cell>
          <cell r="AV27">
            <v>5.0000000000000001E-4</v>
          </cell>
          <cell r="AW27">
            <v>1.9E-3</v>
          </cell>
          <cell r="AX27">
            <v>1.2684</v>
          </cell>
          <cell r="AY27">
            <v>0.29120000000000001</v>
          </cell>
          <cell r="AZ27">
            <v>-1.6799999999999999E-2</v>
          </cell>
          <cell r="BB27">
            <v>0.84</v>
          </cell>
          <cell r="BC27">
            <v>-0.60899999999999999</v>
          </cell>
          <cell r="BD27">
            <v>-0.43049999999999999</v>
          </cell>
          <cell r="BE27">
            <v>0.81759999999999999</v>
          </cell>
          <cell r="BF27">
            <v>-0.83760000000000001</v>
          </cell>
          <cell r="BG27">
            <v>-0.27600000000000002</v>
          </cell>
          <cell r="BI27">
            <v>0.25340000000000001</v>
          </cell>
          <cell r="BJ27">
            <v>-0.29680000000000001</v>
          </cell>
          <cell r="BK27">
            <v>0.24640000000000001</v>
          </cell>
          <cell r="BL27">
            <v>-0.245</v>
          </cell>
          <cell r="BN27">
            <v>-2.7016</v>
          </cell>
          <cell r="BO27">
            <v>2.1472000000000002</v>
          </cell>
          <cell r="BQ27">
            <v>-0.44869999999999999</v>
          </cell>
          <cell r="BR27">
            <v>0.497</v>
          </cell>
          <cell r="BS27">
            <v>0.2359</v>
          </cell>
          <cell r="BT27">
            <v>0.16239999999999999</v>
          </cell>
          <cell r="BU27">
            <v>6.2399999999999997E-2</v>
          </cell>
          <cell r="BV27">
            <v>0.13439999999999999</v>
          </cell>
          <cell r="BW27">
            <v>-1E-4</v>
          </cell>
          <cell r="BX27">
            <v>8.9999999999999998E-4</v>
          </cell>
        </row>
        <row r="28">
          <cell r="D28">
            <v>0</v>
          </cell>
          <cell r="E28">
            <v>0.72940000000000005</v>
          </cell>
          <cell r="F28">
            <v>-2.0600999999999998</v>
          </cell>
          <cell r="G28">
            <v>-0.98699999999999999</v>
          </cell>
          <cell r="H28">
            <v>-2.0000000000000001E-4</v>
          </cell>
          <cell r="I28">
            <v>2.0000000000000001E-4</v>
          </cell>
          <cell r="J28">
            <v>0.24660000000000001</v>
          </cell>
          <cell r="K28">
            <v>-6.8400000000000002E-2</v>
          </cell>
          <cell r="L28">
            <v>0.32719999999999999</v>
          </cell>
          <cell r="M28">
            <v>0.80279999999999996</v>
          </cell>
          <cell r="O28">
            <v>2.0853000000000002</v>
          </cell>
          <cell r="P28">
            <v>0.79379999999999995</v>
          </cell>
          <cell r="R28">
            <v>0.69720000000000004</v>
          </cell>
          <cell r="S28">
            <v>0</v>
          </cell>
          <cell r="T28">
            <v>0.22259999999999999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-1.4E-3</v>
          </cell>
          <cell r="AA28">
            <v>1.3587</v>
          </cell>
          <cell r="AB28">
            <v>-1.26</v>
          </cell>
          <cell r="AC28">
            <v>0.8841</v>
          </cell>
          <cell r="AD28">
            <v>1.0458000000000001</v>
          </cell>
          <cell r="AE28">
            <v>1.5371999999999999</v>
          </cell>
          <cell r="AF28">
            <v>0</v>
          </cell>
          <cell r="AG28">
            <v>4.4000000000000003E-3</v>
          </cell>
          <cell r="AH28">
            <v>0</v>
          </cell>
          <cell r="AJ28">
            <v>0.2079</v>
          </cell>
          <cell r="AK28">
            <v>-0.69510000000000005</v>
          </cell>
          <cell r="AL28">
            <v>-0.52080000000000004</v>
          </cell>
          <cell r="AM28">
            <v>-1.6883999999999999</v>
          </cell>
          <cell r="AN28">
            <v>0.63</v>
          </cell>
          <cell r="AO28">
            <v>0.44280000000000003</v>
          </cell>
          <cell r="AP28">
            <v>0</v>
          </cell>
          <cell r="AQ28">
            <v>0</v>
          </cell>
          <cell r="AS28">
            <v>-0.18240000000000001</v>
          </cell>
          <cell r="AT28">
            <v>-0.22320000000000001</v>
          </cell>
          <cell r="AV28">
            <v>0</v>
          </cell>
          <cell r="AW28">
            <v>1.4E-3</v>
          </cell>
          <cell r="AX28">
            <v>1.2684</v>
          </cell>
          <cell r="AY28">
            <v>0.2828</v>
          </cell>
          <cell r="AZ28">
            <v>-1.6799999999999999E-2</v>
          </cell>
          <cell r="BB28">
            <v>0.85680000000000001</v>
          </cell>
          <cell r="BC28">
            <v>-0.58520000000000005</v>
          </cell>
          <cell r="BD28">
            <v>-0.42420000000000002</v>
          </cell>
          <cell r="BE28">
            <v>0.84</v>
          </cell>
          <cell r="BF28">
            <v>-0.82799999999999996</v>
          </cell>
          <cell r="BG28">
            <v>-0.16320000000000001</v>
          </cell>
          <cell r="BI28">
            <v>0.26179999999999998</v>
          </cell>
          <cell r="BJ28">
            <v>-0.29260000000000003</v>
          </cell>
          <cell r="BK28">
            <v>0.2576</v>
          </cell>
          <cell r="BL28">
            <v>-0.245</v>
          </cell>
          <cell r="BN28">
            <v>-2.6488</v>
          </cell>
          <cell r="BO28">
            <v>2.1472000000000002</v>
          </cell>
          <cell r="BQ28">
            <v>-0.44169999999999998</v>
          </cell>
          <cell r="BR28">
            <v>0.50260000000000005</v>
          </cell>
          <cell r="BS28">
            <v>0.2387</v>
          </cell>
          <cell r="BT28">
            <v>0.15820000000000001</v>
          </cell>
          <cell r="BU28">
            <v>6.6000000000000003E-2</v>
          </cell>
          <cell r="BV28">
            <v>0.1368</v>
          </cell>
          <cell r="BW28">
            <v>-1E-4</v>
          </cell>
          <cell r="BX28">
            <v>8.9999999999999998E-4</v>
          </cell>
        </row>
        <row r="29">
          <cell r="D29">
            <v>0</v>
          </cell>
          <cell r="E29">
            <v>0.75880000000000003</v>
          </cell>
          <cell r="F29">
            <v>-2.1</v>
          </cell>
          <cell r="G29">
            <v>-0.98699999999999999</v>
          </cell>
          <cell r="H29">
            <v>-2.0000000000000001E-4</v>
          </cell>
          <cell r="I29">
            <v>1E-4</v>
          </cell>
          <cell r="J29">
            <v>0.2545</v>
          </cell>
          <cell r="K29">
            <v>-5.7599999999999998E-2</v>
          </cell>
          <cell r="L29">
            <v>0.32900000000000001</v>
          </cell>
          <cell r="M29">
            <v>0.79559999999999997</v>
          </cell>
          <cell r="O29">
            <v>2.0916000000000001</v>
          </cell>
          <cell r="P29">
            <v>0.77280000000000004</v>
          </cell>
          <cell r="R29">
            <v>0.69299999999999995</v>
          </cell>
          <cell r="S29">
            <v>0</v>
          </cell>
          <cell r="T29">
            <v>0.45779999999999998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-1.4E-3</v>
          </cell>
          <cell r="AA29">
            <v>0.87150000000000005</v>
          </cell>
          <cell r="AB29">
            <v>-1.2705</v>
          </cell>
          <cell r="AC29">
            <v>0.84840000000000004</v>
          </cell>
          <cell r="AD29">
            <v>1.0226999999999999</v>
          </cell>
          <cell r="AE29">
            <v>1.5407999999999999</v>
          </cell>
          <cell r="AF29">
            <v>0</v>
          </cell>
          <cell r="AG29">
            <v>4.4999999999999997E-3</v>
          </cell>
          <cell r="AH29">
            <v>0</v>
          </cell>
          <cell r="AJ29">
            <v>0.37169999999999997</v>
          </cell>
          <cell r="AK29">
            <v>-0.7056</v>
          </cell>
          <cell r="AL29">
            <v>-0.52500000000000002</v>
          </cell>
          <cell r="AM29">
            <v>-1.6778999999999999</v>
          </cell>
          <cell r="AN29">
            <v>0.59399999999999997</v>
          </cell>
          <cell r="AO29">
            <v>0.43559999999999999</v>
          </cell>
          <cell r="AP29">
            <v>0</v>
          </cell>
          <cell r="AQ29">
            <v>0</v>
          </cell>
          <cell r="AS29">
            <v>-0.18479999999999999</v>
          </cell>
          <cell r="AT29">
            <v>-0.2208</v>
          </cell>
          <cell r="AV29">
            <v>0</v>
          </cell>
          <cell r="AW29">
            <v>1.4E-3</v>
          </cell>
          <cell r="AX29">
            <v>1.288</v>
          </cell>
          <cell r="AY29">
            <v>0.308</v>
          </cell>
          <cell r="AZ29">
            <v>-1.6799999999999999E-2</v>
          </cell>
          <cell r="BB29">
            <v>0.85399999999999998</v>
          </cell>
          <cell r="BC29">
            <v>-0.57399999999999995</v>
          </cell>
          <cell r="BD29">
            <v>-0.4158</v>
          </cell>
          <cell r="BE29">
            <v>0.83720000000000006</v>
          </cell>
          <cell r="BF29">
            <v>-0.83279999999999998</v>
          </cell>
          <cell r="BG29">
            <v>-0.24959999999999999</v>
          </cell>
          <cell r="BI29">
            <v>0.25900000000000001</v>
          </cell>
          <cell r="BJ29">
            <v>-0.2954</v>
          </cell>
          <cell r="BK29">
            <v>0.2576</v>
          </cell>
          <cell r="BL29">
            <v>-0.24640000000000001</v>
          </cell>
          <cell r="BN29">
            <v>-2.6663999999999999</v>
          </cell>
          <cell r="BO29">
            <v>2.1295999999999999</v>
          </cell>
          <cell r="BQ29">
            <v>-0.42630000000000001</v>
          </cell>
          <cell r="BR29">
            <v>0.50539999999999996</v>
          </cell>
          <cell r="BS29">
            <v>0.24079999999999999</v>
          </cell>
          <cell r="BT29">
            <v>0.15679999999999999</v>
          </cell>
          <cell r="BU29">
            <v>0.06</v>
          </cell>
          <cell r="BV29">
            <v>0.12959999999999999</v>
          </cell>
          <cell r="BW29">
            <v>-1E-4</v>
          </cell>
          <cell r="BX29">
            <v>8.9999999999999998E-4</v>
          </cell>
        </row>
        <row r="30">
          <cell r="D30">
            <v>0</v>
          </cell>
          <cell r="E30">
            <v>0.73640000000000005</v>
          </cell>
          <cell r="F30">
            <v>-2.1168</v>
          </cell>
          <cell r="G30">
            <v>-0.97970000000000002</v>
          </cell>
          <cell r="H30">
            <v>-2.0000000000000001E-4</v>
          </cell>
          <cell r="I30">
            <v>2.0000000000000001E-4</v>
          </cell>
          <cell r="J30">
            <v>0.25779999999999997</v>
          </cell>
          <cell r="K30">
            <v>-8.6400000000000005E-2</v>
          </cell>
          <cell r="L30">
            <v>0.34989999999999999</v>
          </cell>
          <cell r="M30">
            <v>0.78120000000000001</v>
          </cell>
          <cell r="O30">
            <v>2.0769000000000002</v>
          </cell>
          <cell r="P30">
            <v>0.78120000000000001</v>
          </cell>
          <cell r="R30">
            <v>0.68459999999999999</v>
          </cell>
          <cell r="S30">
            <v>0</v>
          </cell>
          <cell r="T30">
            <v>0.4788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-1.4E-3</v>
          </cell>
          <cell r="AA30">
            <v>0.58169999999999999</v>
          </cell>
          <cell r="AB30">
            <v>-1.2684</v>
          </cell>
          <cell r="AC30">
            <v>0.56489999999999996</v>
          </cell>
          <cell r="AD30">
            <v>1.0416000000000001</v>
          </cell>
          <cell r="AE30">
            <v>1.5407999999999999</v>
          </cell>
          <cell r="AF30">
            <v>0</v>
          </cell>
          <cell r="AG30">
            <v>4.4999999999999997E-3</v>
          </cell>
          <cell r="AH30">
            <v>0</v>
          </cell>
          <cell r="AJ30">
            <v>0.12809999999999999</v>
          </cell>
          <cell r="AK30">
            <v>-0.9597</v>
          </cell>
          <cell r="AL30">
            <v>-0.46829999999999999</v>
          </cell>
          <cell r="AM30">
            <v>-1.6883999999999999</v>
          </cell>
          <cell r="AN30">
            <v>0.59399999999999997</v>
          </cell>
          <cell r="AO30">
            <v>0.43559999999999999</v>
          </cell>
          <cell r="AP30">
            <v>0</v>
          </cell>
          <cell r="AQ30">
            <v>0</v>
          </cell>
          <cell r="AS30">
            <v>-0.18479999999999999</v>
          </cell>
          <cell r="AT30">
            <v>-0.21840000000000001</v>
          </cell>
          <cell r="AV30">
            <v>0</v>
          </cell>
          <cell r="AW30">
            <v>5.0000000000000001E-4</v>
          </cell>
          <cell r="AX30">
            <v>1.2767999999999999</v>
          </cell>
          <cell r="AY30">
            <v>0.308</v>
          </cell>
          <cell r="AZ30">
            <v>-1.54E-2</v>
          </cell>
          <cell r="BB30">
            <v>0.85540000000000005</v>
          </cell>
          <cell r="BC30">
            <v>-0.56699999999999995</v>
          </cell>
          <cell r="BD30">
            <v>-0.41789999999999999</v>
          </cell>
          <cell r="BE30">
            <v>0.83160000000000001</v>
          </cell>
          <cell r="BF30">
            <v>-0.83520000000000005</v>
          </cell>
          <cell r="BG30">
            <v>-0.18</v>
          </cell>
          <cell r="BI30">
            <v>0.26319999999999999</v>
          </cell>
          <cell r="BJ30">
            <v>-0.29820000000000002</v>
          </cell>
          <cell r="BK30">
            <v>0.2576</v>
          </cell>
          <cell r="BL30">
            <v>-0.25059999999999999</v>
          </cell>
          <cell r="BN30">
            <v>-2.6576</v>
          </cell>
          <cell r="BO30">
            <v>2.1648000000000001</v>
          </cell>
          <cell r="BQ30">
            <v>-0.4249</v>
          </cell>
          <cell r="BR30">
            <v>0.49419999999999997</v>
          </cell>
          <cell r="BS30">
            <v>0.24079999999999999</v>
          </cell>
          <cell r="BT30">
            <v>0.20019999999999999</v>
          </cell>
          <cell r="BU30">
            <v>6.1199999999999997E-2</v>
          </cell>
          <cell r="BV30">
            <v>0.1308</v>
          </cell>
          <cell r="BW30">
            <v>-1E-4</v>
          </cell>
          <cell r="BX30">
            <v>8.9999999999999998E-4</v>
          </cell>
        </row>
        <row r="31">
          <cell r="D31">
            <v>0</v>
          </cell>
          <cell r="E31">
            <v>0.74339999999999995</v>
          </cell>
          <cell r="F31">
            <v>-2.1168</v>
          </cell>
          <cell r="G31">
            <v>-0.99329999999999996</v>
          </cell>
          <cell r="H31">
            <v>-1E-4</v>
          </cell>
          <cell r="I31">
            <v>1E-4</v>
          </cell>
          <cell r="J31">
            <v>0.25879999999999997</v>
          </cell>
          <cell r="K31">
            <v>-0.09</v>
          </cell>
          <cell r="L31">
            <v>0.3604</v>
          </cell>
          <cell r="M31">
            <v>0.78839999999999999</v>
          </cell>
          <cell r="O31">
            <v>2.1231</v>
          </cell>
          <cell r="P31">
            <v>0.77490000000000003</v>
          </cell>
          <cell r="R31">
            <v>0.66779999999999995</v>
          </cell>
          <cell r="S31">
            <v>0</v>
          </cell>
          <cell r="T31">
            <v>0.44519999999999998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-1.4E-3</v>
          </cell>
          <cell r="AA31">
            <v>1.3355999999999999</v>
          </cell>
          <cell r="AB31">
            <v>-1.2474000000000001</v>
          </cell>
          <cell r="AC31">
            <v>3.78E-2</v>
          </cell>
          <cell r="AD31">
            <v>1.0458000000000001</v>
          </cell>
          <cell r="AE31">
            <v>1.5444</v>
          </cell>
          <cell r="AF31">
            <v>0</v>
          </cell>
          <cell r="AG31">
            <v>4.4999999999999997E-3</v>
          </cell>
          <cell r="AH31">
            <v>0</v>
          </cell>
          <cell r="AJ31">
            <v>0.35489999999999999</v>
          </cell>
          <cell r="AK31">
            <v>-0.4284</v>
          </cell>
          <cell r="AL31">
            <v>-0.53129999999999999</v>
          </cell>
          <cell r="AM31">
            <v>-1.6947000000000001</v>
          </cell>
          <cell r="AN31">
            <v>0.64800000000000002</v>
          </cell>
          <cell r="AO31">
            <v>0.42480000000000001</v>
          </cell>
          <cell r="AP31">
            <v>0</v>
          </cell>
          <cell r="AQ31">
            <v>0</v>
          </cell>
          <cell r="AS31">
            <v>-0.18360000000000001</v>
          </cell>
          <cell r="AT31">
            <v>-0.216</v>
          </cell>
          <cell r="AV31">
            <v>0</v>
          </cell>
          <cell r="AW31">
            <v>0</v>
          </cell>
          <cell r="AX31">
            <v>1.2516</v>
          </cell>
          <cell r="AY31">
            <v>0.31080000000000002</v>
          </cell>
          <cell r="AZ31">
            <v>-1.6799999999999999E-2</v>
          </cell>
          <cell r="BB31">
            <v>0.84699999999999998</v>
          </cell>
          <cell r="BC31">
            <v>-0.56140000000000001</v>
          </cell>
          <cell r="BD31">
            <v>-0.4158</v>
          </cell>
          <cell r="BE31">
            <v>0.83160000000000001</v>
          </cell>
          <cell r="BF31">
            <v>-0.83279999999999998</v>
          </cell>
          <cell r="BG31">
            <v>-0.23039999999999999</v>
          </cell>
          <cell r="BI31">
            <v>0.2576</v>
          </cell>
          <cell r="BJ31">
            <v>-0.2954</v>
          </cell>
          <cell r="BK31">
            <v>0.25619999999999998</v>
          </cell>
          <cell r="BL31">
            <v>-0.24640000000000001</v>
          </cell>
          <cell r="BN31">
            <v>-2.6663999999999999</v>
          </cell>
          <cell r="BO31">
            <v>2.2088000000000001</v>
          </cell>
          <cell r="BQ31">
            <v>-0.42630000000000001</v>
          </cell>
          <cell r="BR31">
            <v>0.50260000000000005</v>
          </cell>
          <cell r="BS31">
            <v>0.24079999999999999</v>
          </cell>
          <cell r="BT31">
            <v>0.1512</v>
          </cell>
          <cell r="BU31">
            <v>0.06</v>
          </cell>
          <cell r="BV31">
            <v>0.13200000000000001</v>
          </cell>
          <cell r="BW31">
            <v>-1E-4</v>
          </cell>
          <cell r="BX31">
            <v>8.9999999999999998E-4</v>
          </cell>
        </row>
        <row r="32">
          <cell r="D32">
            <v>0</v>
          </cell>
          <cell r="E32">
            <v>0.76859999999999995</v>
          </cell>
          <cell r="F32">
            <v>-2.1629999999999998</v>
          </cell>
          <cell r="G32">
            <v>-0.99019999999999997</v>
          </cell>
          <cell r="H32">
            <v>-1E-4</v>
          </cell>
          <cell r="I32">
            <v>2.0000000000000001E-4</v>
          </cell>
          <cell r="J32">
            <v>0.26100000000000001</v>
          </cell>
          <cell r="K32">
            <v>-9.3600000000000003E-2</v>
          </cell>
          <cell r="L32">
            <v>0.33910000000000001</v>
          </cell>
          <cell r="M32">
            <v>0.78120000000000001</v>
          </cell>
          <cell r="O32">
            <v>2.0979000000000001</v>
          </cell>
          <cell r="P32">
            <v>0.76649999999999996</v>
          </cell>
          <cell r="R32">
            <v>0.7056</v>
          </cell>
          <cell r="S32">
            <v>0</v>
          </cell>
          <cell r="T32">
            <v>0.51239999999999997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-1.4E-3</v>
          </cell>
          <cell r="AA32">
            <v>1.5939000000000001</v>
          </cell>
          <cell r="AB32">
            <v>-1.2915000000000001</v>
          </cell>
          <cell r="AC32">
            <v>0.56699999999999995</v>
          </cell>
          <cell r="AD32">
            <v>1.0185</v>
          </cell>
          <cell r="AE32">
            <v>1.512</v>
          </cell>
          <cell r="AF32">
            <v>0</v>
          </cell>
          <cell r="AG32">
            <v>4.4999999999999997E-3</v>
          </cell>
          <cell r="AH32">
            <v>0</v>
          </cell>
          <cell r="AJ32">
            <v>0.29820000000000002</v>
          </cell>
          <cell r="AK32">
            <v>-0.89249999999999996</v>
          </cell>
          <cell r="AL32">
            <v>-0.49980000000000002</v>
          </cell>
          <cell r="AM32">
            <v>-1.6862999999999999</v>
          </cell>
          <cell r="AN32">
            <v>0.65159999999999996</v>
          </cell>
          <cell r="AO32">
            <v>0.41399999999999998</v>
          </cell>
          <cell r="AP32">
            <v>0</v>
          </cell>
          <cell r="AQ32">
            <v>0</v>
          </cell>
          <cell r="AS32">
            <v>-0.18240000000000001</v>
          </cell>
          <cell r="AT32">
            <v>-0.222</v>
          </cell>
          <cell r="AV32">
            <v>0</v>
          </cell>
          <cell r="AW32">
            <v>0</v>
          </cell>
          <cell r="AX32">
            <v>1.2767999999999999</v>
          </cell>
          <cell r="AY32">
            <v>0.26879999999999998</v>
          </cell>
          <cell r="AZ32">
            <v>-1.54E-2</v>
          </cell>
          <cell r="BB32">
            <v>0.8498</v>
          </cell>
          <cell r="BC32">
            <v>-0.55300000000000005</v>
          </cell>
          <cell r="BD32">
            <v>-0.41789999999999999</v>
          </cell>
          <cell r="BE32">
            <v>0.83160000000000001</v>
          </cell>
          <cell r="BF32">
            <v>-0.83760000000000001</v>
          </cell>
          <cell r="BG32">
            <v>-0.22320000000000001</v>
          </cell>
          <cell r="BI32">
            <v>0.26319999999999999</v>
          </cell>
          <cell r="BJ32">
            <v>-0.29399999999999998</v>
          </cell>
          <cell r="BK32">
            <v>0.25619999999999998</v>
          </cell>
          <cell r="BL32">
            <v>-0.24640000000000001</v>
          </cell>
          <cell r="BN32">
            <v>-2.6840000000000002</v>
          </cell>
          <cell r="BO32">
            <v>2.1736</v>
          </cell>
          <cell r="BQ32">
            <v>-0.4249</v>
          </cell>
          <cell r="BR32">
            <v>0.49980000000000002</v>
          </cell>
          <cell r="BS32">
            <v>0.24010000000000001</v>
          </cell>
          <cell r="BT32">
            <v>0.17080000000000001</v>
          </cell>
          <cell r="BU32">
            <v>5.8799999999999998E-2</v>
          </cell>
          <cell r="BV32">
            <v>0.12839999999999999</v>
          </cell>
          <cell r="BW32">
            <v>-1E-4</v>
          </cell>
          <cell r="BX32">
            <v>8.9999999999999998E-4</v>
          </cell>
        </row>
        <row r="33">
          <cell r="D33">
            <v>0</v>
          </cell>
          <cell r="E33">
            <v>0.72519999999999996</v>
          </cell>
          <cell r="F33">
            <v>-2.1252</v>
          </cell>
          <cell r="G33">
            <v>-0.98909999999999998</v>
          </cell>
          <cell r="H33">
            <v>0</v>
          </cell>
          <cell r="I33">
            <v>2.0000000000000001E-4</v>
          </cell>
          <cell r="J33">
            <v>0.26029999999999998</v>
          </cell>
          <cell r="K33">
            <v>-9.3600000000000003E-2</v>
          </cell>
          <cell r="L33">
            <v>0.34129999999999999</v>
          </cell>
          <cell r="M33">
            <v>0.77759999999999996</v>
          </cell>
          <cell r="O33">
            <v>2.0853000000000002</v>
          </cell>
          <cell r="P33">
            <v>0.74760000000000004</v>
          </cell>
          <cell r="R33">
            <v>0.69299999999999995</v>
          </cell>
          <cell r="S33">
            <v>0</v>
          </cell>
          <cell r="T33">
            <v>0.42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-1.4E-3</v>
          </cell>
          <cell r="AA33">
            <v>1.2369000000000001</v>
          </cell>
          <cell r="AB33">
            <v>-1.2809999999999999</v>
          </cell>
          <cell r="AC33">
            <v>0.48930000000000001</v>
          </cell>
          <cell r="AD33">
            <v>0.97440000000000004</v>
          </cell>
          <cell r="AE33">
            <v>1.512</v>
          </cell>
          <cell r="AF33">
            <v>0</v>
          </cell>
          <cell r="AG33">
            <v>4.4999999999999997E-3</v>
          </cell>
          <cell r="AH33">
            <v>0</v>
          </cell>
          <cell r="AJ33">
            <v>0.2772</v>
          </cell>
          <cell r="AK33">
            <v>-0.91559999999999997</v>
          </cell>
          <cell r="AL33">
            <v>-0.52290000000000003</v>
          </cell>
          <cell r="AM33">
            <v>-1.6926000000000001</v>
          </cell>
          <cell r="AN33">
            <v>0.67320000000000002</v>
          </cell>
          <cell r="AO33">
            <v>0.43559999999999999</v>
          </cell>
          <cell r="AP33">
            <v>0</v>
          </cell>
          <cell r="AQ33">
            <v>0</v>
          </cell>
          <cell r="AS33">
            <v>-0.18360000000000001</v>
          </cell>
          <cell r="AT33">
            <v>-0.22320000000000001</v>
          </cell>
          <cell r="AV33">
            <v>0</v>
          </cell>
          <cell r="AW33">
            <v>5.0000000000000001E-4</v>
          </cell>
          <cell r="AX33">
            <v>1.2684</v>
          </cell>
          <cell r="AY33">
            <v>0.30520000000000003</v>
          </cell>
          <cell r="AZ33">
            <v>-1.6799999999999999E-2</v>
          </cell>
          <cell r="BB33">
            <v>0.84279999999999999</v>
          </cell>
          <cell r="BC33">
            <v>-0.5544</v>
          </cell>
          <cell r="BD33">
            <v>-0.41789999999999999</v>
          </cell>
          <cell r="BE33">
            <v>0.82879999999999998</v>
          </cell>
          <cell r="BF33">
            <v>-0.83279999999999998</v>
          </cell>
          <cell r="BG33">
            <v>-0.23039999999999999</v>
          </cell>
          <cell r="BI33">
            <v>0.25900000000000001</v>
          </cell>
          <cell r="BJ33">
            <v>-0.2954</v>
          </cell>
          <cell r="BK33">
            <v>0.25480000000000003</v>
          </cell>
          <cell r="BL33">
            <v>-0.24640000000000001</v>
          </cell>
          <cell r="BN33">
            <v>-2.6663999999999999</v>
          </cell>
          <cell r="BO33">
            <v>2.1032000000000002</v>
          </cell>
          <cell r="BQ33">
            <v>-0.42630000000000001</v>
          </cell>
          <cell r="BR33">
            <v>0.50819999999999999</v>
          </cell>
          <cell r="BS33">
            <v>0.2394</v>
          </cell>
          <cell r="BT33">
            <v>0.21279999999999999</v>
          </cell>
          <cell r="BU33">
            <v>6.3600000000000004E-2</v>
          </cell>
          <cell r="BV33">
            <v>0.126</v>
          </cell>
          <cell r="BW33">
            <v>-1E-4</v>
          </cell>
          <cell r="BX33">
            <v>8.9999999999999998E-4</v>
          </cell>
        </row>
        <row r="34">
          <cell r="D34">
            <v>0</v>
          </cell>
          <cell r="E34">
            <v>0.71819999999999995</v>
          </cell>
          <cell r="F34">
            <v>-2.1461999999999999</v>
          </cell>
          <cell r="G34">
            <v>-0.9849</v>
          </cell>
          <cell r="H34">
            <v>-1E-4</v>
          </cell>
          <cell r="I34">
            <v>1E-4</v>
          </cell>
          <cell r="J34">
            <v>0.2545</v>
          </cell>
          <cell r="K34">
            <v>-0.108</v>
          </cell>
          <cell r="L34">
            <v>0.32979999999999998</v>
          </cell>
          <cell r="M34">
            <v>0.78839999999999999</v>
          </cell>
          <cell r="O34">
            <v>2.0495999999999999</v>
          </cell>
          <cell r="P34">
            <v>0.60899999999999999</v>
          </cell>
          <cell r="R34">
            <v>0.65100000000000002</v>
          </cell>
          <cell r="S34">
            <v>0</v>
          </cell>
          <cell r="T34">
            <v>0.39900000000000002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-1.4E-3</v>
          </cell>
          <cell r="AA34">
            <v>0.61109999999999998</v>
          </cell>
          <cell r="AB34">
            <v>-1.2767999999999999</v>
          </cell>
          <cell r="AC34">
            <v>0.2016</v>
          </cell>
          <cell r="AD34">
            <v>0.88619999999999999</v>
          </cell>
          <cell r="AE34">
            <v>1.5156000000000001</v>
          </cell>
          <cell r="AF34">
            <v>0</v>
          </cell>
          <cell r="AG34">
            <v>4.4000000000000003E-3</v>
          </cell>
          <cell r="AH34">
            <v>0</v>
          </cell>
          <cell r="AJ34">
            <v>0.21629999999999999</v>
          </cell>
          <cell r="AK34">
            <v>-0.95340000000000003</v>
          </cell>
          <cell r="AL34">
            <v>-0.504</v>
          </cell>
          <cell r="AM34">
            <v>-1.7031000000000001</v>
          </cell>
          <cell r="AN34">
            <v>0.60119999999999996</v>
          </cell>
          <cell r="AO34">
            <v>0.43559999999999999</v>
          </cell>
          <cell r="AP34">
            <v>0</v>
          </cell>
          <cell r="AQ34">
            <v>0</v>
          </cell>
          <cell r="AS34">
            <v>-0.18360000000000001</v>
          </cell>
          <cell r="AT34">
            <v>-0.21959999999999999</v>
          </cell>
          <cell r="AV34">
            <v>0</v>
          </cell>
          <cell r="AW34">
            <v>1.4E-3</v>
          </cell>
          <cell r="AX34">
            <v>1.2208000000000001</v>
          </cell>
          <cell r="AY34">
            <v>0.29680000000000001</v>
          </cell>
          <cell r="AZ34">
            <v>-1.54E-2</v>
          </cell>
          <cell r="BB34">
            <v>0.84419999999999995</v>
          </cell>
          <cell r="BC34">
            <v>-0.58520000000000005</v>
          </cell>
          <cell r="BD34">
            <v>-0.42630000000000001</v>
          </cell>
          <cell r="BE34">
            <v>0.82599999999999996</v>
          </cell>
          <cell r="BF34">
            <v>-0.84240000000000004</v>
          </cell>
          <cell r="BG34">
            <v>-0.27600000000000002</v>
          </cell>
          <cell r="BI34">
            <v>0.2576</v>
          </cell>
          <cell r="BJ34">
            <v>-0.2898</v>
          </cell>
          <cell r="BK34">
            <v>0.245</v>
          </cell>
          <cell r="BL34">
            <v>-0.24360000000000001</v>
          </cell>
          <cell r="BN34">
            <v>-2.7456</v>
          </cell>
          <cell r="BO34">
            <v>2.1383999999999999</v>
          </cell>
          <cell r="BQ34">
            <v>-0.42909999999999998</v>
          </cell>
          <cell r="BR34">
            <v>0.49419999999999997</v>
          </cell>
          <cell r="BS34">
            <v>0.2359</v>
          </cell>
          <cell r="BT34">
            <v>0.16239999999999999</v>
          </cell>
          <cell r="BU34">
            <v>0.06</v>
          </cell>
          <cell r="BV34">
            <v>0.12479999999999999</v>
          </cell>
          <cell r="BW34">
            <v>-1E-4</v>
          </cell>
          <cell r="BX34">
            <v>8.9999999999999998E-4</v>
          </cell>
        </row>
      </sheetData>
      <sheetData sheetId="2">
        <row r="11">
          <cell r="D11">
            <v>37.200000000000003</v>
          </cell>
          <cell r="E11">
            <v>37.299999999999997</v>
          </cell>
          <cell r="F11">
            <v>36.9</v>
          </cell>
          <cell r="G11">
            <v>36.9</v>
          </cell>
          <cell r="H11">
            <v>0</v>
          </cell>
          <cell r="I11">
            <v>0</v>
          </cell>
          <cell r="J11">
            <v>6.3</v>
          </cell>
          <cell r="K11">
            <v>6.3</v>
          </cell>
          <cell r="L11">
            <v>6.3</v>
          </cell>
          <cell r="M11">
            <v>6.3</v>
          </cell>
          <cell r="O11">
            <v>37.1</v>
          </cell>
          <cell r="P11">
            <v>36.4</v>
          </cell>
          <cell r="R11">
            <v>37.1</v>
          </cell>
          <cell r="S11">
            <v>37.1</v>
          </cell>
          <cell r="T11">
            <v>37.1</v>
          </cell>
          <cell r="U11">
            <v>36.9</v>
          </cell>
          <cell r="V11">
            <v>6.3</v>
          </cell>
          <cell r="W11">
            <v>6.2</v>
          </cell>
          <cell r="X11">
            <v>0</v>
          </cell>
          <cell r="Y11">
            <v>0</v>
          </cell>
          <cell r="AA11">
            <v>37.1</v>
          </cell>
          <cell r="AB11">
            <v>37.1</v>
          </cell>
          <cell r="AC11">
            <v>37.1</v>
          </cell>
          <cell r="AD11">
            <v>37.1</v>
          </cell>
          <cell r="AE11">
            <v>6.3</v>
          </cell>
          <cell r="AF11">
            <v>6.2</v>
          </cell>
          <cell r="AG11">
            <v>0</v>
          </cell>
          <cell r="AH11">
            <v>0</v>
          </cell>
          <cell r="AJ11">
            <v>37</v>
          </cell>
          <cell r="AK11">
            <v>37</v>
          </cell>
          <cell r="AL11">
            <v>36.5</v>
          </cell>
          <cell r="AM11">
            <v>36.5</v>
          </cell>
          <cell r="AN11">
            <v>6.2</v>
          </cell>
          <cell r="AO11">
            <v>6.2</v>
          </cell>
          <cell r="AP11">
            <v>0</v>
          </cell>
          <cell r="AQ11">
            <v>0</v>
          </cell>
          <cell r="AS11">
            <v>6.1</v>
          </cell>
          <cell r="AT11">
            <v>6.1</v>
          </cell>
          <cell r="AV11">
            <v>6.1</v>
          </cell>
          <cell r="AW11">
            <v>6.3</v>
          </cell>
          <cell r="AX11">
            <v>37</v>
          </cell>
          <cell r="AY11">
            <v>35.6</v>
          </cell>
          <cell r="AZ11">
            <v>35.6</v>
          </cell>
          <cell r="BB11">
            <v>36.700000000000003</v>
          </cell>
          <cell r="BC11">
            <v>36.700000000000003</v>
          </cell>
          <cell r="BD11">
            <v>36.1</v>
          </cell>
          <cell r="BE11">
            <v>36.1</v>
          </cell>
          <cell r="BF11">
            <v>6.2</v>
          </cell>
          <cell r="BG11">
            <v>6.2</v>
          </cell>
          <cell r="BI11">
            <v>37.4</v>
          </cell>
          <cell r="BJ11">
            <v>37.4</v>
          </cell>
          <cell r="BK11">
            <v>36.1</v>
          </cell>
          <cell r="BL11">
            <v>37.4</v>
          </cell>
          <cell r="BN11">
            <v>116</v>
          </cell>
          <cell r="BO11">
            <v>115.6</v>
          </cell>
          <cell r="BQ11">
            <v>36.5</v>
          </cell>
          <cell r="BR11">
            <v>36.299999999999997</v>
          </cell>
          <cell r="BS11">
            <v>36.1</v>
          </cell>
          <cell r="BT11">
            <v>37.4</v>
          </cell>
          <cell r="BU11">
            <v>6.3</v>
          </cell>
          <cell r="BV11">
            <v>6.4</v>
          </cell>
          <cell r="BW11">
            <v>0</v>
          </cell>
          <cell r="BX11">
            <v>0</v>
          </cell>
        </row>
        <row r="12">
          <cell r="D12">
            <v>37.200000000000003</v>
          </cell>
          <cell r="E12">
            <v>37.200000000000003</v>
          </cell>
          <cell r="F12">
            <v>36.9</v>
          </cell>
          <cell r="G12">
            <v>36.9</v>
          </cell>
          <cell r="H12">
            <v>0</v>
          </cell>
          <cell r="I12">
            <v>0</v>
          </cell>
          <cell r="J12">
            <v>6.3</v>
          </cell>
          <cell r="K12">
            <v>6.3</v>
          </cell>
          <cell r="L12">
            <v>6.3</v>
          </cell>
          <cell r="M12">
            <v>6.3</v>
          </cell>
          <cell r="O12">
            <v>37.1</v>
          </cell>
          <cell r="P12">
            <v>36.4</v>
          </cell>
          <cell r="R12">
            <v>37.1</v>
          </cell>
          <cell r="S12">
            <v>37.1</v>
          </cell>
          <cell r="T12">
            <v>37</v>
          </cell>
          <cell r="U12">
            <v>36.9</v>
          </cell>
          <cell r="V12">
            <v>6.3</v>
          </cell>
          <cell r="W12">
            <v>6.2</v>
          </cell>
          <cell r="X12">
            <v>0</v>
          </cell>
          <cell r="Y12">
            <v>0</v>
          </cell>
          <cell r="AA12">
            <v>37.1</v>
          </cell>
          <cell r="AB12">
            <v>37.1</v>
          </cell>
          <cell r="AC12">
            <v>37</v>
          </cell>
          <cell r="AD12">
            <v>37</v>
          </cell>
          <cell r="AE12">
            <v>6.3</v>
          </cell>
          <cell r="AF12">
            <v>6.2</v>
          </cell>
          <cell r="AG12">
            <v>0</v>
          </cell>
          <cell r="AH12">
            <v>0</v>
          </cell>
          <cell r="AJ12">
            <v>37</v>
          </cell>
          <cell r="AK12">
            <v>37</v>
          </cell>
          <cell r="AL12">
            <v>36.5</v>
          </cell>
          <cell r="AM12">
            <v>36.5</v>
          </cell>
          <cell r="AN12">
            <v>6.2</v>
          </cell>
          <cell r="AO12">
            <v>6.2</v>
          </cell>
          <cell r="AP12">
            <v>0</v>
          </cell>
          <cell r="AQ12">
            <v>0</v>
          </cell>
          <cell r="AS12">
            <v>6.1</v>
          </cell>
          <cell r="AT12">
            <v>6.1</v>
          </cell>
          <cell r="AV12">
            <v>6.1</v>
          </cell>
          <cell r="AW12">
            <v>6.3</v>
          </cell>
          <cell r="AX12">
            <v>37</v>
          </cell>
          <cell r="AY12">
            <v>35.6</v>
          </cell>
          <cell r="AZ12">
            <v>35.6</v>
          </cell>
          <cell r="BB12">
            <v>36.700000000000003</v>
          </cell>
          <cell r="BC12">
            <v>36.700000000000003</v>
          </cell>
          <cell r="BD12">
            <v>36.1</v>
          </cell>
          <cell r="BE12">
            <v>36.1</v>
          </cell>
          <cell r="BF12">
            <v>6.2</v>
          </cell>
          <cell r="BG12">
            <v>6.2</v>
          </cell>
          <cell r="BI12">
            <v>37.4</v>
          </cell>
          <cell r="BJ12">
            <v>37.4</v>
          </cell>
          <cell r="BK12">
            <v>36.1</v>
          </cell>
          <cell r="BL12">
            <v>37.4</v>
          </cell>
          <cell r="BN12">
            <v>116.1</v>
          </cell>
          <cell r="BO12">
            <v>115.6</v>
          </cell>
          <cell r="BQ12">
            <v>36.5</v>
          </cell>
          <cell r="BR12">
            <v>36.4</v>
          </cell>
          <cell r="BS12">
            <v>36.1</v>
          </cell>
          <cell r="BT12">
            <v>37.4</v>
          </cell>
          <cell r="BU12">
            <v>6.3</v>
          </cell>
          <cell r="BV12">
            <v>6.4</v>
          </cell>
          <cell r="BW12">
            <v>0</v>
          </cell>
          <cell r="BX12">
            <v>0</v>
          </cell>
        </row>
        <row r="13">
          <cell r="D13">
            <v>37.200000000000003</v>
          </cell>
          <cell r="E13">
            <v>37.200000000000003</v>
          </cell>
          <cell r="F13">
            <v>36.9</v>
          </cell>
          <cell r="G13">
            <v>36.9</v>
          </cell>
          <cell r="H13">
            <v>0</v>
          </cell>
          <cell r="I13">
            <v>0</v>
          </cell>
          <cell r="J13">
            <v>6.3</v>
          </cell>
          <cell r="K13">
            <v>6.3</v>
          </cell>
          <cell r="L13">
            <v>6.3</v>
          </cell>
          <cell r="M13">
            <v>6.3</v>
          </cell>
          <cell r="O13">
            <v>37.1</v>
          </cell>
          <cell r="P13">
            <v>36.299999999999997</v>
          </cell>
          <cell r="R13">
            <v>37.1</v>
          </cell>
          <cell r="S13">
            <v>37.1</v>
          </cell>
          <cell r="T13">
            <v>37</v>
          </cell>
          <cell r="U13">
            <v>36.9</v>
          </cell>
          <cell r="V13">
            <v>6.3</v>
          </cell>
          <cell r="W13">
            <v>6.2</v>
          </cell>
          <cell r="X13">
            <v>0</v>
          </cell>
          <cell r="Y13">
            <v>0</v>
          </cell>
          <cell r="AA13">
            <v>37.1</v>
          </cell>
          <cell r="AB13">
            <v>37.1</v>
          </cell>
          <cell r="AC13">
            <v>37</v>
          </cell>
          <cell r="AD13">
            <v>37</v>
          </cell>
          <cell r="AE13">
            <v>6.3</v>
          </cell>
          <cell r="AF13">
            <v>6.2</v>
          </cell>
          <cell r="AG13">
            <v>0</v>
          </cell>
          <cell r="AH13">
            <v>0</v>
          </cell>
          <cell r="AJ13">
            <v>37</v>
          </cell>
          <cell r="AK13">
            <v>37</v>
          </cell>
          <cell r="AL13">
            <v>36.5</v>
          </cell>
          <cell r="AM13">
            <v>36.5</v>
          </cell>
          <cell r="AN13">
            <v>6.2</v>
          </cell>
          <cell r="AO13">
            <v>6.2</v>
          </cell>
          <cell r="AP13">
            <v>0</v>
          </cell>
          <cell r="AQ13">
            <v>0</v>
          </cell>
          <cell r="AS13">
            <v>6.1</v>
          </cell>
          <cell r="AT13">
            <v>6.1</v>
          </cell>
          <cell r="AV13">
            <v>6.1</v>
          </cell>
          <cell r="AW13">
            <v>6.3</v>
          </cell>
          <cell r="AX13">
            <v>37</v>
          </cell>
          <cell r="AY13">
            <v>35.700000000000003</v>
          </cell>
          <cell r="AZ13">
            <v>35.700000000000003</v>
          </cell>
          <cell r="BB13">
            <v>36.700000000000003</v>
          </cell>
          <cell r="BC13">
            <v>36.700000000000003</v>
          </cell>
          <cell r="BD13">
            <v>36.1</v>
          </cell>
          <cell r="BE13">
            <v>36.200000000000003</v>
          </cell>
          <cell r="BF13">
            <v>6.2</v>
          </cell>
          <cell r="BG13">
            <v>6.2</v>
          </cell>
          <cell r="BI13">
            <v>37.4</v>
          </cell>
          <cell r="BJ13">
            <v>37.4</v>
          </cell>
          <cell r="BK13">
            <v>36.200000000000003</v>
          </cell>
          <cell r="BL13">
            <v>37.4</v>
          </cell>
          <cell r="BN13">
            <v>116</v>
          </cell>
          <cell r="BO13">
            <v>115.6</v>
          </cell>
          <cell r="BQ13">
            <v>36.4</v>
          </cell>
          <cell r="BR13">
            <v>36.299999999999997</v>
          </cell>
          <cell r="BS13">
            <v>36.200000000000003</v>
          </cell>
          <cell r="BT13">
            <v>37.4</v>
          </cell>
          <cell r="BU13">
            <v>6.3</v>
          </cell>
          <cell r="BV13">
            <v>6.4</v>
          </cell>
          <cell r="BW13">
            <v>0</v>
          </cell>
          <cell r="BX13">
            <v>0</v>
          </cell>
        </row>
        <row r="14">
          <cell r="D14">
            <v>37.200000000000003</v>
          </cell>
          <cell r="E14">
            <v>37.200000000000003</v>
          </cell>
          <cell r="F14">
            <v>36.9</v>
          </cell>
          <cell r="G14">
            <v>36.9</v>
          </cell>
          <cell r="H14">
            <v>0</v>
          </cell>
          <cell r="I14">
            <v>0</v>
          </cell>
          <cell r="J14">
            <v>6.3</v>
          </cell>
          <cell r="K14">
            <v>6.3</v>
          </cell>
          <cell r="L14">
            <v>6.3</v>
          </cell>
          <cell r="M14">
            <v>6.2</v>
          </cell>
          <cell r="O14">
            <v>37.1</v>
          </cell>
          <cell r="P14">
            <v>36.299999999999997</v>
          </cell>
          <cell r="R14">
            <v>37.1</v>
          </cell>
          <cell r="S14">
            <v>37.1</v>
          </cell>
          <cell r="T14">
            <v>37</v>
          </cell>
          <cell r="U14">
            <v>36.9</v>
          </cell>
          <cell r="V14">
            <v>6.3</v>
          </cell>
          <cell r="W14">
            <v>6.2</v>
          </cell>
          <cell r="X14">
            <v>0</v>
          </cell>
          <cell r="Y14">
            <v>0</v>
          </cell>
          <cell r="AA14">
            <v>37.1</v>
          </cell>
          <cell r="AB14">
            <v>37.1</v>
          </cell>
          <cell r="AC14">
            <v>37</v>
          </cell>
          <cell r="AD14">
            <v>37</v>
          </cell>
          <cell r="AE14">
            <v>6.3</v>
          </cell>
          <cell r="AF14">
            <v>6.2</v>
          </cell>
          <cell r="AG14">
            <v>0</v>
          </cell>
          <cell r="AH14">
            <v>0</v>
          </cell>
          <cell r="AJ14">
            <v>37</v>
          </cell>
          <cell r="AK14">
            <v>37</v>
          </cell>
          <cell r="AL14">
            <v>36.6</v>
          </cell>
          <cell r="AM14">
            <v>36.5</v>
          </cell>
          <cell r="AN14">
            <v>6.2</v>
          </cell>
          <cell r="AO14">
            <v>6.2</v>
          </cell>
          <cell r="AP14">
            <v>0</v>
          </cell>
          <cell r="AQ14">
            <v>0</v>
          </cell>
          <cell r="AS14">
            <v>6.1</v>
          </cell>
          <cell r="AT14">
            <v>6.1</v>
          </cell>
          <cell r="AV14">
            <v>6.1</v>
          </cell>
          <cell r="AW14">
            <v>6.2</v>
          </cell>
          <cell r="AX14">
            <v>37</v>
          </cell>
          <cell r="AY14">
            <v>35.6</v>
          </cell>
          <cell r="AZ14">
            <v>35.6</v>
          </cell>
          <cell r="BB14">
            <v>36.700000000000003</v>
          </cell>
          <cell r="BC14">
            <v>36.700000000000003</v>
          </cell>
          <cell r="BD14">
            <v>36.1</v>
          </cell>
          <cell r="BE14">
            <v>36.200000000000003</v>
          </cell>
          <cell r="BF14">
            <v>6.2</v>
          </cell>
          <cell r="BG14">
            <v>6.2</v>
          </cell>
          <cell r="BI14">
            <v>37.4</v>
          </cell>
          <cell r="BJ14">
            <v>37.4</v>
          </cell>
          <cell r="BK14">
            <v>36.200000000000003</v>
          </cell>
          <cell r="BL14">
            <v>37.4</v>
          </cell>
          <cell r="BN14">
            <v>116.1</v>
          </cell>
          <cell r="BO14">
            <v>115.6</v>
          </cell>
          <cell r="BQ14">
            <v>36.4</v>
          </cell>
          <cell r="BR14">
            <v>36.299999999999997</v>
          </cell>
          <cell r="BS14">
            <v>36.200000000000003</v>
          </cell>
          <cell r="BT14">
            <v>37.4</v>
          </cell>
          <cell r="BU14">
            <v>6.3</v>
          </cell>
          <cell r="BV14">
            <v>6.4</v>
          </cell>
          <cell r="BW14">
            <v>0</v>
          </cell>
          <cell r="BX14">
            <v>0</v>
          </cell>
        </row>
        <row r="15">
          <cell r="D15">
            <v>37.1</v>
          </cell>
          <cell r="E15">
            <v>37.200000000000003</v>
          </cell>
          <cell r="F15">
            <v>36.9</v>
          </cell>
          <cell r="G15">
            <v>36.9</v>
          </cell>
          <cell r="H15">
            <v>0</v>
          </cell>
          <cell r="I15">
            <v>0</v>
          </cell>
          <cell r="J15">
            <v>6.3</v>
          </cell>
          <cell r="K15">
            <v>6.3</v>
          </cell>
          <cell r="L15">
            <v>6.3</v>
          </cell>
          <cell r="M15">
            <v>6.2</v>
          </cell>
          <cell r="O15">
            <v>37.1</v>
          </cell>
          <cell r="P15">
            <v>36.299999999999997</v>
          </cell>
          <cell r="R15">
            <v>37.1</v>
          </cell>
          <cell r="S15">
            <v>37.1</v>
          </cell>
          <cell r="T15">
            <v>37</v>
          </cell>
          <cell r="U15">
            <v>36.9</v>
          </cell>
          <cell r="V15">
            <v>6.3</v>
          </cell>
          <cell r="W15">
            <v>6.2</v>
          </cell>
          <cell r="X15">
            <v>0</v>
          </cell>
          <cell r="Y15">
            <v>0</v>
          </cell>
          <cell r="AA15">
            <v>37.1</v>
          </cell>
          <cell r="AB15">
            <v>37.1</v>
          </cell>
          <cell r="AC15">
            <v>37</v>
          </cell>
          <cell r="AD15">
            <v>37</v>
          </cell>
          <cell r="AE15">
            <v>6.3</v>
          </cell>
          <cell r="AF15">
            <v>6.2</v>
          </cell>
          <cell r="AG15">
            <v>0</v>
          </cell>
          <cell r="AH15">
            <v>0</v>
          </cell>
          <cell r="AJ15">
            <v>36.9</v>
          </cell>
          <cell r="AK15">
            <v>37</v>
          </cell>
          <cell r="AL15">
            <v>36.5</v>
          </cell>
          <cell r="AM15">
            <v>36.5</v>
          </cell>
          <cell r="AN15">
            <v>6.2</v>
          </cell>
          <cell r="AO15">
            <v>6.2</v>
          </cell>
          <cell r="AP15">
            <v>0</v>
          </cell>
          <cell r="AQ15">
            <v>0</v>
          </cell>
          <cell r="AS15">
            <v>6.1</v>
          </cell>
          <cell r="AT15">
            <v>6.1</v>
          </cell>
          <cell r="AV15">
            <v>6.1</v>
          </cell>
          <cell r="AW15">
            <v>6.2</v>
          </cell>
          <cell r="AX15">
            <v>36.9</v>
          </cell>
          <cell r="AY15">
            <v>35.6</v>
          </cell>
          <cell r="AZ15">
            <v>35.6</v>
          </cell>
          <cell r="BB15">
            <v>36.700000000000003</v>
          </cell>
          <cell r="BC15">
            <v>36.700000000000003</v>
          </cell>
          <cell r="BD15">
            <v>36.1</v>
          </cell>
          <cell r="BE15">
            <v>36.200000000000003</v>
          </cell>
          <cell r="BF15">
            <v>6.2</v>
          </cell>
          <cell r="BG15">
            <v>6.2</v>
          </cell>
          <cell r="BI15">
            <v>37.4</v>
          </cell>
          <cell r="BJ15">
            <v>37.4</v>
          </cell>
          <cell r="BK15">
            <v>36.1</v>
          </cell>
          <cell r="BL15">
            <v>37.299999999999997</v>
          </cell>
          <cell r="BN15">
            <v>116</v>
          </cell>
          <cell r="BO15">
            <v>115.5</v>
          </cell>
          <cell r="BQ15">
            <v>36.4</v>
          </cell>
          <cell r="BR15">
            <v>36.299999999999997</v>
          </cell>
          <cell r="BS15">
            <v>36.1</v>
          </cell>
          <cell r="BT15">
            <v>37.299999999999997</v>
          </cell>
          <cell r="BU15">
            <v>6.3</v>
          </cell>
          <cell r="BV15">
            <v>6.4</v>
          </cell>
          <cell r="BW15">
            <v>0</v>
          </cell>
          <cell r="BX15">
            <v>0</v>
          </cell>
        </row>
        <row r="16">
          <cell r="D16">
            <v>37.1</v>
          </cell>
          <cell r="E16">
            <v>37.200000000000003</v>
          </cell>
          <cell r="F16">
            <v>36.799999999999997</v>
          </cell>
          <cell r="G16">
            <v>36.799999999999997</v>
          </cell>
          <cell r="H16">
            <v>0</v>
          </cell>
          <cell r="I16">
            <v>0</v>
          </cell>
          <cell r="J16">
            <v>6.3</v>
          </cell>
          <cell r="K16">
            <v>6.3</v>
          </cell>
          <cell r="L16">
            <v>6.3</v>
          </cell>
          <cell r="M16">
            <v>6.2</v>
          </cell>
          <cell r="O16">
            <v>37</v>
          </cell>
          <cell r="P16">
            <v>36.299999999999997</v>
          </cell>
          <cell r="R16">
            <v>37</v>
          </cell>
          <cell r="S16">
            <v>37</v>
          </cell>
          <cell r="T16">
            <v>37</v>
          </cell>
          <cell r="U16">
            <v>36.9</v>
          </cell>
          <cell r="V16">
            <v>6.3</v>
          </cell>
          <cell r="W16">
            <v>6.2</v>
          </cell>
          <cell r="X16">
            <v>0</v>
          </cell>
          <cell r="Y16">
            <v>0</v>
          </cell>
          <cell r="AA16">
            <v>37</v>
          </cell>
          <cell r="AB16">
            <v>37</v>
          </cell>
          <cell r="AC16">
            <v>37</v>
          </cell>
          <cell r="AD16">
            <v>37</v>
          </cell>
          <cell r="AE16">
            <v>6.3</v>
          </cell>
          <cell r="AF16">
            <v>6.2</v>
          </cell>
          <cell r="AG16">
            <v>0</v>
          </cell>
          <cell r="AH16">
            <v>0</v>
          </cell>
          <cell r="AJ16">
            <v>37</v>
          </cell>
          <cell r="AK16">
            <v>37</v>
          </cell>
          <cell r="AL16">
            <v>36.5</v>
          </cell>
          <cell r="AM16">
            <v>36.5</v>
          </cell>
          <cell r="AN16">
            <v>6.2</v>
          </cell>
          <cell r="AO16">
            <v>6.2</v>
          </cell>
          <cell r="AP16">
            <v>0</v>
          </cell>
          <cell r="AQ16">
            <v>0</v>
          </cell>
          <cell r="AS16">
            <v>6.1</v>
          </cell>
          <cell r="AT16">
            <v>6.1</v>
          </cell>
          <cell r="AV16">
            <v>6.1</v>
          </cell>
          <cell r="AW16">
            <v>6.2</v>
          </cell>
          <cell r="AX16">
            <v>36.9</v>
          </cell>
          <cell r="AY16">
            <v>35.6</v>
          </cell>
          <cell r="AZ16">
            <v>35.6</v>
          </cell>
          <cell r="BB16">
            <v>36.700000000000003</v>
          </cell>
          <cell r="BC16">
            <v>36.6</v>
          </cell>
          <cell r="BD16">
            <v>36.200000000000003</v>
          </cell>
          <cell r="BE16">
            <v>36.200000000000003</v>
          </cell>
          <cell r="BF16">
            <v>6.2</v>
          </cell>
          <cell r="BG16">
            <v>6.2</v>
          </cell>
          <cell r="BI16">
            <v>37.4</v>
          </cell>
          <cell r="BJ16">
            <v>37.4</v>
          </cell>
          <cell r="BK16">
            <v>36.1</v>
          </cell>
          <cell r="BL16">
            <v>37.299999999999997</v>
          </cell>
          <cell r="BN16">
            <v>116</v>
          </cell>
          <cell r="BO16">
            <v>115.6</v>
          </cell>
          <cell r="BQ16">
            <v>36.5</v>
          </cell>
          <cell r="BR16">
            <v>36.299999999999997</v>
          </cell>
          <cell r="BS16">
            <v>36.1</v>
          </cell>
          <cell r="BT16">
            <v>37.299999999999997</v>
          </cell>
          <cell r="BU16">
            <v>6.3</v>
          </cell>
          <cell r="BV16">
            <v>6.4</v>
          </cell>
          <cell r="BW16">
            <v>0</v>
          </cell>
          <cell r="BX16">
            <v>0</v>
          </cell>
        </row>
        <row r="17">
          <cell r="D17">
            <v>37.1</v>
          </cell>
          <cell r="E17">
            <v>37.200000000000003</v>
          </cell>
          <cell r="F17">
            <v>36.799999999999997</v>
          </cell>
          <cell r="G17">
            <v>36.799999999999997</v>
          </cell>
          <cell r="H17">
            <v>0</v>
          </cell>
          <cell r="I17">
            <v>0</v>
          </cell>
          <cell r="J17">
            <v>6.3</v>
          </cell>
          <cell r="K17">
            <v>6.3</v>
          </cell>
          <cell r="L17">
            <v>6.3</v>
          </cell>
          <cell r="M17">
            <v>6.2</v>
          </cell>
          <cell r="O17">
            <v>37</v>
          </cell>
          <cell r="P17">
            <v>36.299999999999997</v>
          </cell>
          <cell r="R17">
            <v>37</v>
          </cell>
          <cell r="S17">
            <v>37</v>
          </cell>
          <cell r="T17">
            <v>37</v>
          </cell>
          <cell r="U17">
            <v>36.9</v>
          </cell>
          <cell r="V17">
            <v>6.3</v>
          </cell>
          <cell r="W17">
            <v>6.2</v>
          </cell>
          <cell r="X17">
            <v>0</v>
          </cell>
          <cell r="Y17">
            <v>0</v>
          </cell>
          <cell r="AA17">
            <v>37</v>
          </cell>
          <cell r="AB17">
            <v>37</v>
          </cell>
          <cell r="AC17">
            <v>37</v>
          </cell>
          <cell r="AD17">
            <v>36.9</v>
          </cell>
          <cell r="AE17">
            <v>6.3</v>
          </cell>
          <cell r="AF17">
            <v>6.2</v>
          </cell>
          <cell r="AG17">
            <v>0</v>
          </cell>
          <cell r="AH17">
            <v>0</v>
          </cell>
          <cell r="AJ17">
            <v>36.9</v>
          </cell>
          <cell r="AK17">
            <v>37</v>
          </cell>
          <cell r="AL17">
            <v>36.6</v>
          </cell>
          <cell r="AM17">
            <v>36.5</v>
          </cell>
          <cell r="AN17">
            <v>6.2</v>
          </cell>
          <cell r="AO17">
            <v>6.2</v>
          </cell>
          <cell r="AP17">
            <v>0</v>
          </cell>
          <cell r="AQ17">
            <v>0</v>
          </cell>
          <cell r="AS17">
            <v>6.1</v>
          </cell>
          <cell r="AT17">
            <v>6.1</v>
          </cell>
          <cell r="AV17">
            <v>6.1</v>
          </cell>
          <cell r="AW17">
            <v>6.2</v>
          </cell>
          <cell r="AX17">
            <v>36.9</v>
          </cell>
          <cell r="AY17">
            <v>35.6</v>
          </cell>
          <cell r="AZ17">
            <v>35.6</v>
          </cell>
          <cell r="BB17">
            <v>36.700000000000003</v>
          </cell>
          <cell r="BC17">
            <v>36.6</v>
          </cell>
          <cell r="BD17">
            <v>36.1</v>
          </cell>
          <cell r="BE17">
            <v>36.1</v>
          </cell>
          <cell r="BF17">
            <v>6.2</v>
          </cell>
          <cell r="BG17">
            <v>6.2</v>
          </cell>
          <cell r="BI17">
            <v>37.4</v>
          </cell>
          <cell r="BJ17">
            <v>37.4</v>
          </cell>
          <cell r="BK17">
            <v>36.1</v>
          </cell>
          <cell r="BL17">
            <v>37.299999999999997</v>
          </cell>
          <cell r="BN17">
            <v>116</v>
          </cell>
          <cell r="BO17">
            <v>115.6</v>
          </cell>
          <cell r="BQ17">
            <v>36.4</v>
          </cell>
          <cell r="BR17">
            <v>36.200000000000003</v>
          </cell>
          <cell r="BS17">
            <v>36.1</v>
          </cell>
          <cell r="BT17">
            <v>37.299999999999997</v>
          </cell>
          <cell r="BU17">
            <v>6.3</v>
          </cell>
          <cell r="BV17">
            <v>6.4</v>
          </cell>
          <cell r="BW17">
            <v>0</v>
          </cell>
          <cell r="BX17">
            <v>0</v>
          </cell>
        </row>
        <row r="18">
          <cell r="D18">
            <v>37.1</v>
          </cell>
          <cell r="E18">
            <v>37.1</v>
          </cell>
          <cell r="F18">
            <v>36.799999999999997</v>
          </cell>
          <cell r="G18">
            <v>36.799999999999997</v>
          </cell>
          <cell r="H18">
            <v>0</v>
          </cell>
          <cell r="I18">
            <v>0</v>
          </cell>
          <cell r="J18">
            <v>6.3</v>
          </cell>
          <cell r="K18">
            <v>6.3</v>
          </cell>
          <cell r="L18">
            <v>6.3</v>
          </cell>
          <cell r="M18">
            <v>6.2</v>
          </cell>
          <cell r="O18">
            <v>37</v>
          </cell>
          <cell r="P18">
            <v>36.299999999999997</v>
          </cell>
          <cell r="R18">
            <v>37</v>
          </cell>
          <cell r="S18">
            <v>37</v>
          </cell>
          <cell r="T18">
            <v>36.9</v>
          </cell>
          <cell r="U18">
            <v>36.9</v>
          </cell>
          <cell r="V18">
            <v>6.3</v>
          </cell>
          <cell r="W18">
            <v>6.2</v>
          </cell>
          <cell r="X18">
            <v>0</v>
          </cell>
          <cell r="Y18">
            <v>0</v>
          </cell>
          <cell r="AA18">
            <v>37</v>
          </cell>
          <cell r="AB18">
            <v>37</v>
          </cell>
          <cell r="AC18">
            <v>36.9</v>
          </cell>
          <cell r="AD18">
            <v>36.9</v>
          </cell>
          <cell r="AE18">
            <v>6.3</v>
          </cell>
          <cell r="AF18">
            <v>6.2</v>
          </cell>
          <cell r="AG18">
            <v>0</v>
          </cell>
          <cell r="AH18">
            <v>0</v>
          </cell>
          <cell r="AJ18">
            <v>36.9</v>
          </cell>
          <cell r="AK18">
            <v>36.9</v>
          </cell>
          <cell r="AL18">
            <v>36.5</v>
          </cell>
          <cell r="AM18">
            <v>36.5</v>
          </cell>
          <cell r="AN18">
            <v>6.2</v>
          </cell>
          <cell r="AO18">
            <v>6.2</v>
          </cell>
          <cell r="AP18">
            <v>0</v>
          </cell>
          <cell r="AQ18">
            <v>0</v>
          </cell>
          <cell r="AS18">
            <v>6.2</v>
          </cell>
          <cell r="AT18">
            <v>6.2</v>
          </cell>
          <cell r="AV18">
            <v>6.1</v>
          </cell>
          <cell r="AW18">
            <v>6.3</v>
          </cell>
          <cell r="AX18">
            <v>36.9</v>
          </cell>
          <cell r="AY18">
            <v>35.6</v>
          </cell>
          <cell r="AZ18">
            <v>35.6</v>
          </cell>
          <cell r="BB18">
            <v>36.6</v>
          </cell>
          <cell r="BC18">
            <v>36.6</v>
          </cell>
          <cell r="BD18">
            <v>36.1</v>
          </cell>
          <cell r="BE18">
            <v>36.1</v>
          </cell>
          <cell r="BF18">
            <v>6.2</v>
          </cell>
          <cell r="BG18">
            <v>6.2</v>
          </cell>
          <cell r="BI18">
            <v>37.4</v>
          </cell>
          <cell r="BJ18">
            <v>37.4</v>
          </cell>
          <cell r="BK18">
            <v>36.1</v>
          </cell>
          <cell r="BL18">
            <v>37.299999999999997</v>
          </cell>
          <cell r="BN18">
            <v>116</v>
          </cell>
          <cell r="BO18">
            <v>115.6</v>
          </cell>
          <cell r="BQ18">
            <v>36.5</v>
          </cell>
          <cell r="BR18">
            <v>36.4</v>
          </cell>
          <cell r="BS18">
            <v>36.1</v>
          </cell>
          <cell r="BT18">
            <v>37.299999999999997</v>
          </cell>
          <cell r="BU18">
            <v>6.3</v>
          </cell>
          <cell r="BV18">
            <v>6.4</v>
          </cell>
          <cell r="BW18">
            <v>0</v>
          </cell>
          <cell r="BX18">
            <v>0</v>
          </cell>
        </row>
        <row r="19">
          <cell r="D19">
            <v>37.1</v>
          </cell>
          <cell r="E19">
            <v>37.1</v>
          </cell>
          <cell r="F19">
            <v>36.700000000000003</v>
          </cell>
          <cell r="G19">
            <v>36.700000000000003</v>
          </cell>
          <cell r="H19">
            <v>0</v>
          </cell>
          <cell r="I19">
            <v>0</v>
          </cell>
          <cell r="J19">
            <v>6.3</v>
          </cell>
          <cell r="K19">
            <v>6.3</v>
          </cell>
          <cell r="L19">
            <v>6.3</v>
          </cell>
          <cell r="M19">
            <v>6.2</v>
          </cell>
          <cell r="O19">
            <v>36.9</v>
          </cell>
          <cell r="P19">
            <v>36.299999999999997</v>
          </cell>
          <cell r="R19">
            <v>36.9</v>
          </cell>
          <cell r="S19">
            <v>37</v>
          </cell>
          <cell r="T19">
            <v>36.9</v>
          </cell>
          <cell r="U19">
            <v>36.799999999999997</v>
          </cell>
          <cell r="V19">
            <v>6.3</v>
          </cell>
          <cell r="W19">
            <v>6.2</v>
          </cell>
          <cell r="X19">
            <v>0</v>
          </cell>
          <cell r="Y19">
            <v>0</v>
          </cell>
          <cell r="AA19">
            <v>36.9</v>
          </cell>
          <cell r="AB19">
            <v>37</v>
          </cell>
          <cell r="AC19">
            <v>36.9</v>
          </cell>
          <cell r="AD19">
            <v>36.9</v>
          </cell>
          <cell r="AE19">
            <v>6.3</v>
          </cell>
          <cell r="AF19">
            <v>6.2</v>
          </cell>
          <cell r="AG19">
            <v>0</v>
          </cell>
          <cell r="AH19">
            <v>0</v>
          </cell>
          <cell r="AJ19">
            <v>37</v>
          </cell>
          <cell r="AK19">
            <v>37</v>
          </cell>
          <cell r="AL19">
            <v>36.5</v>
          </cell>
          <cell r="AM19">
            <v>36.5</v>
          </cell>
          <cell r="AN19">
            <v>6.2</v>
          </cell>
          <cell r="AO19">
            <v>6.2</v>
          </cell>
          <cell r="AP19">
            <v>0</v>
          </cell>
          <cell r="AQ19">
            <v>0</v>
          </cell>
          <cell r="AS19">
            <v>6.2</v>
          </cell>
          <cell r="AT19">
            <v>6.2</v>
          </cell>
          <cell r="AV19">
            <v>6.1</v>
          </cell>
          <cell r="AW19">
            <v>6.3</v>
          </cell>
          <cell r="AX19">
            <v>36.799999999999997</v>
          </cell>
          <cell r="AY19">
            <v>35.6</v>
          </cell>
          <cell r="AZ19">
            <v>35.6</v>
          </cell>
          <cell r="BB19">
            <v>36.6</v>
          </cell>
          <cell r="BC19">
            <v>36.6</v>
          </cell>
          <cell r="BD19">
            <v>36</v>
          </cell>
          <cell r="BE19">
            <v>36.1</v>
          </cell>
          <cell r="BF19">
            <v>6.2</v>
          </cell>
          <cell r="BG19">
            <v>6.2</v>
          </cell>
          <cell r="BI19">
            <v>37.299999999999997</v>
          </cell>
          <cell r="BJ19">
            <v>37.299999999999997</v>
          </cell>
          <cell r="BK19">
            <v>36</v>
          </cell>
          <cell r="BL19">
            <v>37.200000000000003</v>
          </cell>
          <cell r="BN19">
            <v>115.9</v>
          </cell>
          <cell r="BO19">
            <v>115.5</v>
          </cell>
          <cell r="BQ19">
            <v>36.5</v>
          </cell>
          <cell r="BR19">
            <v>36.4</v>
          </cell>
          <cell r="BS19">
            <v>36</v>
          </cell>
          <cell r="BT19">
            <v>37.200000000000003</v>
          </cell>
          <cell r="BU19">
            <v>6.3</v>
          </cell>
          <cell r="BV19">
            <v>6.4</v>
          </cell>
          <cell r="BW19">
            <v>0</v>
          </cell>
          <cell r="BX19">
            <v>0</v>
          </cell>
        </row>
        <row r="20">
          <cell r="D20">
            <v>37.1</v>
          </cell>
          <cell r="E20">
            <v>37.1</v>
          </cell>
          <cell r="F20">
            <v>36.799999999999997</v>
          </cell>
          <cell r="G20">
            <v>36.799999999999997</v>
          </cell>
          <cell r="H20">
            <v>0</v>
          </cell>
          <cell r="I20">
            <v>0</v>
          </cell>
          <cell r="J20">
            <v>6.2</v>
          </cell>
          <cell r="K20">
            <v>6.2</v>
          </cell>
          <cell r="L20">
            <v>6.2</v>
          </cell>
          <cell r="M20">
            <v>6.2</v>
          </cell>
          <cell r="O20">
            <v>37</v>
          </cell>
          <cell r="P20">
            <v>36.299999999999997</v>
          </cell>
          <cell r="R20">
            <v>37</v>
          </cell>
          <cell r="S20">
            <v>37</v>
          </cell>
          <cell r="T20">
            <v>37</v>
          </cell>
          <cell r="U20">
            <v>36.9</v>
          </cell>
          <cell r="V20">
            <v>6.3</v>
          </cell>
          <cell r="W20">
            <v>6.2</v>
          </cell>
          <cell r="X20">
            <v>0</v>
          </cell>
          <cell r="Y20">
            <v>0</v>
          </cell>
          <cell r="AA20">
            <v>37</v>
          </cell>
          <cell r="AB20">
            <v>37</v>
          </cell>
          <cell r="AC20">
            <v>37</v>
          </cell>
          <cell r="AD20">
            <v>36.9</v>
          </cell>
          <cell r="AE20">
            <v>6.3</v>
          </cell>
          <cell r="AF20">
            <v>6.2</v>
          </cell>
          <cell r="AG20">
            <v>0</v>
          </cell>
          <cell r="AH20">
            <v>0</v>
          </cell>
          <cell r="AJ20">
            <v>36.9</v>
          </cell>
          <cell r="AK20">
            <v>36.9</v>
          </cell>
          <cell r="AL20">
            <v>36.6</v>
          </cell>
          <cell r="AM20">
            <v>36.5</v>
          </cell>
          <cell r="AN20">
            <v>6.2</v>
          </cell>
          <cell r="AO20">
            <v>6.2</v>
          </cell>
          <cell r="AP20">
            <v>0</v>
          </cell>
          <cell r="AQ20">
            <v>0</v>
          </cell>
          <cell r="AS20">
            <v>6.2</v>
          </cell>
          <cell r="AT20">
            <v>6.2</v>
          </cell>
          <cell r="AV20">
            <v>6.1</v>
          </cell>
          <cell r="AW20">
            <v>6.3</v>
          </cell>
          <cell r="AX20">
            <v>36.799999999999997</v>
          </cell>
          <cell r="AY20">
            <v>35.6</v>
          </cell>
          <cell r="AZ20">
            <v>35.6</v>
          </cell>
          <cell r="BB20">
            <v>36.6</v>
          </cell>
          <cell r="BC20">
            <v>36.5</v>
          </cell>
          <cell r="BD20">
            <v>36</v>
          </cell>
          <cell r="BE20">
            <v>36.1</v>
          </cell>
          <cell r="BF20">
            <v>6.2</v>
          </cell>
          <cell r="BG20">
            <v>6.2</v>
          </cell>
          <cell r="BI20">
            <v>37.4</v>
          </cell>
          <cell r="BJ20">
            <v>37.4</v>
          </cell>
          <cell r="BK20">
            <v>36.1</v>
          </cell>
          <cell r="BL20">
            <v>37.299999999999997</v>
          </cell>
          <cell r="BN20">
            <v>116</v>
          </cell>
          <cell r="BO20">
            <v>115.6</v>
          </cell>
          <cell r="BQ20">
            <v>36.5</v>
          </cell>
          <cell r="BR20">
            <v>36.4</v>
          </cell>
          <cell r="BS20">
            <v>36.1</v>
          </cell>
          <cell r="BT20">
            <v>37.299999999999997</v>
          </cell>
          <cell r="BU20">
            <v>6.3</v>
          </cell>
          <cell r="BV20">
            <v>6.4</v>
          </cell>
          <cell r="BW20">
            <v>0</v>
          </cell>
          <cell r="BX20">
            <v>0</v>
          </cell>
        </row>
        <row r="21">
          <cell r="D21">
            <v>37.1</v>
          </cell>
          <cell r="E21">
            <v>37.200000000000003</v>
          </cell>
          <cell r="F21">
            <v>36.799999999999997</v>
          </cell>
          <cell r="G21">
            <v>36.799999999999997</v>
          </cell>
          <cell r="H21">
            <v>0</v>
          </cell>
          <cell r="I21">
            <v>0</v>
          </cell>
          <cell r="J21">
            <v>6.3</v>
          </cell>
          <cell r="K21">
            <v>6.3</v>
          </cell>
          <cell r="L21">
            <v>6.2</v>
          </cell>
          <cell r="M21">
            <v>6.2</v>
          </cell>
          <cell r="O21">
            <v>37</v>
          </cell>
          <cell r="P21">
            <v>36.299999999999997</v>
          </cell>
          <cell r="R21">
            <v>37</v>
          </cell>
          <cell r="S21">
            <v>37</v>
          </cell>
          <cell r="T21">
            <v>36.9</v>
          </cell>
          <cell r="U21">
            <v>36.9</v>
          </cell>
          <cell r="V21">
            <v>6.3</v>
          </cell>
          <cell r="W21">
            <v>6.2</v>
          </cell>
          <cell r="X21">
            <v>0</v>
          </cell>
          <cell r="Y21">
            <v>0</v>
          </cell>
          <cell r="AA21">
            <v>37</v>
          </cell>
          <cell r="AB21">
            <v>37</v>
          </cell>
          <cell r="AC21">
            <v>36.9</v>
          </cell>
          <cell r="AD21">
            <v>36.9</v>
          </cell>
          <cell r="AE21">
            <v>6.3</v>
          </cell>
          <cell r="AF21">
            <v>6.2</v>
          </cell>
          <cell r="AG21">
            <v>0</v>
          </cell>
          <cell r="AH21">
            <v>0</v>
          </cell>
          <cell r="AJ21">
            <v>37</v>
          </cell>
          <cell r="AK21">
            <v>37</v>
          </cell>
          <cell r="AL21">
            <v>36.5</v>
          </cell>
          <cell r="AM21">
            <v>36.5</v>
          </cell>
          <cell r="AN21">
            <v>6.2</v>
          </cell>
          <cell r="AO21">
            <v>6.2</v>
          </cell>
          <cell r="AP21">
            <v>0</v>
          </cell>
          <cell r="AQ21">
            <v>0</v>
          </cell>
          <cell r="AS21">
            <v>6.2</v>
          </cell>
          <cell r="AT21">
            <v>6.1</v>
          </cell>
          <cell r="AV21">
            <v>6.1</v>
          </cell>
          <cell r="AW21">
            <v>6.3</v>
          </cell>
          <cell r="AX21">
            <v>36.9</v>
          </cell>
          <cell r="AY21">
            <v>35.6</v>
          </cell>
          <cell r="AZ21">
            <v>35.6</v>
          </cell>
          <cell r="BB21">
            <v>36.6</v>
          </cell>
          <cell r="BC21">
            <v>36.5</v>
          </cell>
          <cell r="BD21">
            <v>36.1</v>
          </cell>
          <cell r="BE21">
            <v>36.1</v>
          </cell>
          <cell r="BF21">
            <v>6.2</v>
          </cell>
          <cell r="BG21">
            <v>6.2</v>
          </cell>
          <cell r="BI21">
            <v>37.4</v>
          </cell>
          <cell r="BJ21">
            <v>37.4</v>
          </cell>
          <cell r="BK21">
            <v>36.1</v>
          </cell>
          <cell r="BL21">
            <v>37.299999999999997</v>
          </cell>
          <cell r="BN21">
            <v>116</v>
          </cell>
          <cell r="BO21">
            <v>115.6</v>
          </cell>
          <cell r="BQ21">
            <v>36.4</v>
          </cell>
          <cell r="BR21">
            <v>36.299999999999997</v>
          </cell>
          <cell r="BS21">
            <v>36.1</v>
          </cell>
          <cell r="BT21">
            <v>37.299999999999997</v>
          </cell>
          <cell r="BU21">
            <v>6.3</v>
          </cell>
          <cell r="BV21">
            <v>6.4</v>
          </cell>
          <cell r="BW21">
            <v>0</v>
          </cell>
          <cell r="BX21">
            <v>0</v>
          </cell>
        </row>
        <row r="22">
          <cell r="D22">
            <v>37.1</v>
          </cell>
          <cell r="E22">
            <v>37.200000000000003</v>
          </cell>
          <cell r="F22">
            <v>36.799999999999997</v>
          </cell>
          <cell r="G22">
            <v>36.799999999999997</v>
          </cell>
          <cell r="H22">
            <v>0</v>
          </cell>
          <cell r="I22">
            <v>0</v>
          </cell>
          <cell r="J22">
            <v>6.3</v>
          </cell>
          <cell r="K22">
            <v>6.3</v>
          </cell>
          <cell r="L22">
            <v>6.3</v>
          </cell>
          <cell r="M22">
            <v>6.2</v>
          </cell>
          <cell r="O22">
            <v>37</v>
          </cell>
          <cell r="P22">
            <v>36.299999999999997</v>
          </cell>
          <cell r="R22">
            <v>37</v>
          </cell>
          <cell r="S22">
            <v>37</v>
          </cell>
          <cell r="T22">
            <v>36.9</v>
          </cell>
          <cell r="U22">
            <v>36.9</v>
          </cell>
          <cell r="V22">
            <v>6.3</v>
          </cell>
          <cell r="W22">
            <v>6.2</v>
          </cell>
          <cell r="X22">
            <v>0</v>
          </cell>
          <cell r="Y22">
            <v>0</v>
          </cell>
          <cell r="AA22">
            <v>37</v>
          </cell>
          <cell r="AB22">
            <v>37</v>
          </cell>
          <cell r="AC22">
            <v>36.9</v>
          </cell>
          <cell r="AD22">
            <v>36.9</v>
          </cell>
          <cell r="AE22">
            <v>6.3</v>
          </cell>
          <cell r="AF22">
            <v>6.2</v>
          </cell>
          <cell r="AG22">
            <v>0</v>
          </cell>
          <cell r="AH22">
            <v>0</v>
          </cell>
          <cell r="AJ22">
            <v>36.9</v>
          </cell>
          <cell r="AK22">
            <v>37</v>
          </cell>
          <cell r="AL22">
            <v>36.5</v>
          </cell>
          <cell r="AM22">
            <v>36.5</v>
          </cell>
          <cell r="AN22">
            <v>6.2</v>
          </cell>
          <cell r="AO22">
            <v>6.2</v>
          </cell>
          <cell r="AP22">
            <v>0</v>
          </cell>
          <cell r="AQ22">
            <v>0</v>
          </cell>
          <cell r="AS22">
            <v>6.1</v>
          </cell>
          <cell r="AT22">
            <v>6.1</v>
          </cell>
          <cell r="AV22">
            <v>6.1</v>
          </cell>
          <cell r="AW22">
            <v>6.3</v>
          </cell>
          <cell r="AX22">
            <v>36.9</v>
          </cell>
          <cell r="AY22">
            <v>35.6</v>
          </cell>
          <cell r="AZ22">
            <v>35.6</v>
          </cell>
          <cell r="BB22">
            <v>36.5</v>
          </cell>
          <cell r="BC22">
            <v>36.5</v>
          </cell>
          <cell r="BD22">
            <v>36</v>
          </cell>
          <cell r="BE22">
            <v>36.1</v>
          </cell>
          <cell r="BF22">
            <v>6.2</v>
          </cell>
          <cell r="BG22">
            <v>6.2</v>
          </cell>
          <cell r="BI22">
            <v>37.4</v>
          </cell>
          <cell r="BJ22">
            <v>37.4</v>
          </cell>
          <cell r="BK22">
            <v>36.1</v>
          </cell>
          <cell r="BL22">
            <v>37.200000000000003</v>
          </cell>
          <cell r="BN22">
            <v>116</v>
          </cell>
          <cell r="BO22">
            <v>115.6</v>
          </cell>
          <cell r="BQ22">
            <v>36.4</v>
          </cell>
          <cell r="BR22">
            <v>36.200000000000003</v>
          </cell>
          <cell r="BS22">
            <v>36.1</v>
          </cell>
          <cell r="BT22">
            <v>37.200000000000003</v>
          </cell>
          <cell r="BU22">
            <v>6.3</v>
          </cell>
          <cell r="BV22">
            <v>6.4</v>
          </cell>
          <cell r="BW22">
            <v>0</v>
          </cell>
          <cell r="BX22">
            <v>0</v>
          </cell>
        </row>
        <row r="23">
          <cell r="D23">
            <v>37.1</v>
          </cell>
          <cell r="E23">
            <v>37.200000000000003</v>
          </cell>
          <cell r="F23">
            <v>36.799999999999997</v>
          </cell>
          <cell r="G23">
            <v>36.799999999999997</v>
          </cell>
          <cell r="H23">
            <v>0</v>
          </cell>
          <cell r="I23">
            <v>0</v>
          </cell>
          <cell r="J23">
            <v>6.3</v>
          </cell>
          <cell r="K23">
            <v>6.3</v>
          </cell>
          <cell r="L23">
            <v>6.3</v>
          </cell>
          <cell r="M23">
            <v>6.2</v>
          </cell>
          <cell r="O23">
            <v>37</v>
          </cell>
          <cell r="P23">
            <v>36.299999999999997</v>
          </cell>
          <cell r="R23">
            <v>37</v>
          </cell>
          <cell r="S23">
            <v>37</v>
          </cell>
          <cell r="T23">
            <v>37</v>
          </cell>
          <cell r="U23">
            <v>36.9</v>
          </cell>
          <cell r="V23">
            <v>6.3</v>
          </cell>
          <cell r="W23">
            <v>6.2</v>
          </cell>
          <cell r="X23">
            <v>0</v>
          </cell>
          <cell r="Y23">
            <v>0</v>
          </cell>
          <cell r="AA23">
            <v>37</v>
          </cell>
          <cell r="AB23">
            <v>37</v>
          </cell>
          <cell r="AC23">
            <v>37</v>
          </cell>
          <cell r="AD23">
            <v>36.9</v>
          </cell>
          <cell r="AE23">
            <v>6.3</v>
          </cell>
          <cell r="AF23">
            <v>6.2</v>
          </cell>
          <cell r="AG23">
            <v>0</v>
          </cell>
          <cell r="AH23">
            <v>0</v>
          </cell>
          <cell r="AJ23">
            <v>36.9</v>
          </cell>
          <cell r="AK23">
            <v>37</v>
          </cell>
          <cell r="AL23">
            <v>36.5</v>
          </cell>
          <cell r="AM23">
            <v>36.5</v>
          </cell>
          <cell r="AN23">
            <v>6.2</v>
          </cell>
          <cell r="AO23">
            <v>6.2</v>
          </cell>
          <cell r="AP23">
            <v>0</v>
          </cell>
          <cell r="AQ23">
            <v>0</v>
          </cell>
          <cell r="AS23">
            <v>6.2</v>
          </cell>
          <cell r="AT23">
            <v>6.1</v>
          </cell>
          <cell r="AV23">
            <v>6.1</v>
          </cell>
          <cell r="AW23">
            <v>6.3</v>
          </cell>
          <cell r="AX23">
            <v>36.9</v>
          </cell>
          <cell r="AY23">
            <v>35.6</v>
          </cell>
          <cell r="AZ23">
            <v>35.5</v>
          </cell>
          <cell r="BB23">
            <v>36.5</v>
          </cell>
          <cell r="BC23">
            <v>36.4</v>
          </cell>
          <cell r="BD23">
            <v>36</v>
          </cell>
          <cell r="BE23">
            <v>36.1</v>
          </cell>
          <cell r="BF23">
            <v>6.2</v>
          </cell>
          <cell r="BG23">
            <v>6.2</v>
          </cell>
          <cell r="BI23">
            <v>37.4</v>
          </cell>
          <cell r="BJ23">
            <v>37.4</v>
          </cell>
          <cell r="BK23">
            <v>36.1</v>
          </cell>
          <cell r="BL23">
            <v>37.299999999999997</v>
          </cell>
          <cell r="BN23">
            <v>115.9</v>
          </cell>
          <cell r="BO23">
            <v>115.5</v>
          </cell>
          <cell r="BQ23">
            <v>36.4</v>
          </cell>
          <cell r="BR23">
            <v>36.299999999999997</v>
          </cell>
          <cell r="BS23">
            <v>36.1</v>
          </cell>
          <cell r="BT23">
            <v>37.299999999999997</v>
          </cell>
          <cell r="BU23">
            <v>6.3</v>
          </cell>
          <cell r="BV23">
            <v>6.4</v>
          </cell>
          <cell r="BW23">
            <v>0</v>
          </cell>
          <cell r="BX23">
            <v>0</v>
          </cell>
        </row>
        <row r="24">
          <cell r="D24">
            <v>37.1</v>
          </cell>
          <cell r="E24">
            <v>37.200000000000003</v>
          </cell>
          <cell r="F24">
            <v>36.700000000000003</v>
          </cell>
          <cell r="G24">
            <v>36.700000000000003</v>
          </cell>
          <cell r="H24">
            <v>0</v>
          </cell>
          <cell r="I24">
            <v>0</v>
          </cell>
          <cell r="J24">
            <v>6.3</v>
          </cell>
          <cell r="K24">
            <v>6.3</v>
          </cell>
          <cell r="L24">
            <v>6.3</v>
          </cell>
          <cell r="M24">
            <v>6.2</v>
          </cell>
          <cell r="O24">
            <v>37</v>
          </cell>
          <cell r="P24">
            <v>36.299999999999997</v>
          </cell>
          <cell r="R24">
            <v>37</v>
          </cell>
          <cell r="S24">
            <v>37</v>
          </cell>
          <cell r="T24">
            <v>36.9</v>
          </cell>
          <cell r="U24">
            <v>36.9</v>
          </cell>
          <cell r="V24">
            <v>6.3</v>
          </cell>
          <cell r="W24">
            <v>6.2</v>
          </cell>
          <cell r="X24">
            <v>0</v>
          </cell>
          <cell r="Y24">
            <v>0</v>
          </cell>
          <cell r="AA24">
            <v>37</v>
          </cell>
          <cell r="AB24">
            <v>37</v>
          </cell>
          <cell r="AC24">
            <v>36.9</v>
          </cell>
          <cell r="AD24">
            <v>36.9</v>
          </cell>
          <cell r="AE24">
            <v>6.3</v>
          </cell>
          <cell r="AF24">
            <v>6.2</v>
          </cell>
          <cell r="AG24">
            <v>0</v>
          </cell>
          <cell r="AH24">
            <v>0</v>
          </cell>
          <cell r="AJ24">
            <v>37</v>
          </cell>
          <cell r="AK24">
            <v>37</v>
          </cell>
          <cell r="AL24">
            <v>36.5</v>
          </cell>
          <cell r="AM24">
            <v>36.5</v>
          </cell>
          <cell r="AN24">
            <v>6.2</v>
          </cell>
          <cell r="AO24">
            <v>6.2</v>
          </cell>
          <cell r="AP24">
            <v>0</v>
          </cell>
          <cell r="AQ24">
            <v>0</v>
          </cell>
          <cell r="AS24">
            <v>6.1</v>
          </cell>
          <cell r="AT24">
            <v>6.1</v>
          </cell>
          <cell r="AV24">
            <v>6.1</v>
          </cell>
          <cell r="AW24">
            <v>6.3</v>
          </cell>
          <cell r="AX24">
            <v>36.799999999999997</v>
          </cell>
          <cell r="AY24">
            <v>35.5</v>
          </cell>
          <cell r="AZ24">
            <v>35.5</v>
          </cell>
          <cell r="BB24">
            <v>36.5</v>
          </cell>
          <cell r="BC24">
            <v>36.4</v>
          </cell>
          <cell r="BD24">
            <v>36</v>
          </cell>
          <cell r="BE24">
            <v>36</v>
          </cell>
          <cell r="BF24">
            <v>6.2</v>
          </cell>
          <cell r="BG24">
            <v>6.2</v>
          </cell>
          <cell r="BI24">
            <v>37.4</v>
          </cell>
          <cell r="BJ24">
            <v>37.4</v>
          </cell>
          <cell r="BK24">
            <v>36.1</v>
          </cell>
          <cell r="BL24">
            <v>37.299999999999997</v>
          </cell>
          <cell r="BN24">
            <v>115.9</v>
          </cell>
          <cell r="BO24">
            <v>115.5</v>
          </cell>
          <cell r="BQ24">
            <v>36.5</v>
          </cell>
          <cell r="BR24">
            <v>36.4</v>
          </cell>
          <cell r="BS24">
            <v>36.1</v>
          </cell>
          <cell r="BT24">
            <v>37.299999999999997</v>
          </cell>
          <cell r="BU24">
            <v>6.3</v>
          </cell>
          <cell r="BV24">
            <v>6.4</v>
          </cell>
          <cell r="BW24">
            <v>0</v>
          </cell>
          <cell r="BX24">
            <v>0</v>
          </cell>
        </row>
        <row r="25">
          <cell r="D25">
            <v>37.1</v>
          </cell>
          <cell r="E25">
            <v>37.200000000000003</v>
          </cell>
          <cell r="F25">
            <v>36.799999999999997</v>
          </cell>
          <cell r="G25">
            <v>36.799999999999997</v>
          </cell>
          <cell r="H25">
            <v>0</v>
          </cell>
          <cell r="I25">
            <v>0</v>
          </cell>
          <cell r="J25">
            <v>6.3</v>
          </cell>
          <cell r="K25">
            <v>6.3</v>
          </cell>
          <cell r="L25">
            <v>6.3</v>
          </cell>
          <cell r="M25">
            <v>6.2</v>
          </cell>
          <cell r="O25">
            <v>37</v>
          </cell>
          <cell r="P25">
            <v>36.299999999999997</v>
          </cell>
          <cell r="R25">
            <v>37</v>
          </cell>
          <cell r="S25">
            <v>37</v>
          </cell>
          <cell r="T25">
            <v>36.9</v>
          </cell>
          <cell r="U25">
            <v>36.9</v>
          </cell>
          <cell r="V25">
            <v>6.3</v>
          </cell>
          <cell r="W25">
            <v>6.2</v>
          </cell>
          <cell r="X25">
            <v>0</v>
          </cell>
          <cell r="Y25">
            <v>0</v>
          </cell>
          <cell r="AA25">
            <v>37</v>
          </cell>
          <cell r="AB25">
            <v>37</v>
          </cell>
          <cell r="AC25">
            <v>36.9</v>
          </cell>
          <cell r="AD25">
            <v>36.9</v>
          </cell>
          <cell r="AE25">
            <v>6.3</v>
          </cell>
          <cell r="AF25">
            <v>6.2</v>
          </cell>
          <cell r="AG25">
            <v>0</v>
          </cell>
          <cell r="AH25">
            <v>0</v>
          </cell>
          <cell r="AJ25">
            <v>37</v>
          </cell>
          <cell r="AK25">
            <v>37</v>
          </cell>
          <cell r="AL25">
            <v>36.5</v>
          </cell>
          <cell r="AM25">
            <v>36.5</v>
          </cell>
          <cell r="AN25">
            <v>6.2</v>
          </cell>
          <cell r="AO25">
            <v>6.2</v>
          </cell>
          <cell r="AP25">
            <v>0</v>
          </cell>
          <cell r="AQ25">
            <v>0</v>
          </cell>
          <cell r="AS25">
            <v>6.1</v>
          </cell>
          <cell r="AT25">
            <v>6.1</v>
          </cell>
          <cell r="AV25">
            <v>6.1</v>
          </cell>
          <cell r="AW25">
            <v>6.3</v>
          </cell>
          <cell r="AX25">
            <v>36.799999999999997</v>
          </cell>
          <cell r="AY25">
            <v>35.5</v>
          </cell>
          <cell r="AZ25">
            <v>35.5</v>
          </cell>
          <cell r="BB25">
            <v>36.4</v>
          </cell>
          <cell r="BC25">
            <v>36.4</v>
          </cell>
          <cell r="BD25">
            <v>36</v>
          </cell>
          <cell r="BE25">
            <v>36</v>
          </cell>
          <cell r="BF25">
            <v>6.2</v>
          </cell>
          <cell r="BG25">
            <v>6.2</v>
          </cell>
          <cell r="BI25">
            <v>37.4</v>
          </cell>
          <cell r="BJ25">
            <v>37.4</v>
          </cell>
          <cell r="BK25">
            <v>36</v>
          </cell>
          <cell r="BL25">
            <v>37.200000000000003</v>
          </cell>
          <cell r="BN25">
            <v>115.9</v>
          </cell>
          <cell r="BO25">
            <v>115.6</v>
          </cell>
          <cell r="BQ25">
            <v>36.5</v>
          </cell>
          <cell r="BR25">
            <v>36.299999999999997</v>
          </cell>
          <cell r="BS25">
            <v>36</v>
          </cell>
          <cell r="BT25">
            <v>37.200000000000003</v>
          </cell>
          <cell r="BU25">
            <v>6.3</v>
          </cell>
          <cell r="BV25">
            <v>6.4</v>
          </cell>
          <cell r="BW25">
            <v>0</v>
          </cell>
          <cell r="BX25">
            <v>0</v>
          </cell>
        </row>
        <row r="26">
          <cell r="D26">
            <v>37.1</v>
          </cell>
          <cell r="E26">
            <v>37.200000000000003</v>
          </cell>
          <cell r="F26">
            <v>36.700000000000003</v>
          </cell>
          <cell r="G26">
            <v>36.700000000000003</v>
          </cell>
          <cell r="H26">
            <v>0</v>
          </cell>
          <cell r="I26">
            <v>0</v>
          </cell>
          <cell r="J26">
            <v>6.3</v>
          </cell>
          <cell r="K26">
            <v>6.3</v>
          </cell>
          <cell r="L26">
            <v>6.3</v>
          </cell>
          <cell r="M26">
            <v>6.2</v>
          </cell>
          <cell r="O26">
            <v>36.9</v>
          </cell>
          <cell r="P26">
            <v>36.299999999999997</v>
          </cell>
          <cell r="R26">
            <v>36.9</v>
          </cell>
          <cell r="S26">
            <v>36.9</v>
          </cell>
          <cell r="T26">
            <v>36.9</v>
          </cell>
          <cell r="U26">
            <v>36.9</v>
          </cell>
          <cell r="V26">
            <v>6.3</v>
          </cell>
          <cell r="W26">
            <v>6.2</v>
          </cell>
          <cell r="X26">
            <v>0</v>
          </cell>
          <cell r="Y26">
            <v>0</v>
          </cell>
          <cell r="AA26">
            <v>36.9</v>
          </cell>
          <cell r="AB26">
            <v>36.9</v>
          </cell>
          <cell r="AC26">
            <v>36.9</v>
          </cell>
          <cell r="AD26">
            <v>36.9</v>
          </cell>
          <cell r="AE26">
            <v>6.3</v>
          </cell>
          <cell r="AF26">
            <v>6.2</v>
          </cell>
          <cell r="AG26">
            <v>0</v>
          </cell>
          <cell r="AH26">
            <v>0</v>
          </cell>
          <cell r="AJ26">
            <v>37</v>
          </cell>
          <cell r="AK26">
            <v>37</v>
          </cell>
          <cell r="AL26">
            <v>36.6</v>
          </cell>
          <cell r="AM26">
            <v>36.5</v>
          </cell>
          <cell r="AN26">
            <v>6.2</v>
          </cell>
          <cell r="AO26">
            <v>6.2</v>
          </cell>
          <cell r="AP26">
            <v>0</v>
          </cell>
          <cell r="AQ26">
            <v>0</v>
          </cell>
          <cell r="AS26">
            <v>6.1</v>
          </cell>
          <cell r="AT26">
            <v>6.1</v>
          </cell>
          <cell r="AV26">
            <v>6.1</v>
          </cell>
          <cell r="AW26">
            <v>6.3</v>
          </cell>
          <cell r="AX26">
            <v>36.9</v>
          </cell>
          <cell r="AY26">
            <v>35.4</v>
          </cell>
          <cell r="AZ26">
            <v>35.4</v>
          </cell>
          <cell r="BB26">
            <v>36.4</v>
          </cell>
          <cell r="BC26">
            <v>36.4</v>
          </cell>
          <cell r="BD26">
            <v>36</v>
          </cell>
          <cell r="BE26">
            <v>36</v>
          </cell>
          <cell r="BF26">
            <v>6.2</v>
          </cell>
          <cell r="BG26">
            <v>6.2</v>
          </cell>
          <cell r="BI26">
            <v>37.4</v>
          </cell>
          <cell r="BJ26">
            <v>37.4</v>
          </cell>
          <cell r="BK26">
            <v>36</v>
          </cell>
          <cell r="BL26">
            <v>37.299999999999997</v>
          </cell>
          <cell r="BN26">
            <v>115.9</v>
          </cell>
          <cell r="BO26">
            <v>115.6</v>
          </cell>
          <cell r="BQ26">
            <v>36.4</v>
          </cell>
          <cell r="BR26">
            <v>36.299999999999997</v>
          </cell>
          <cell r="BS26">
            <v>36</v>
          </cell>
          <cell r="BT26">
            <v>37.299999999999997</v>
          </cell>
          <cell r="BU26">
            <v>6.3</v>
          </cell>
          <cell r="BV26">
            <v>6.4</v>
          </cell>
          <cell r="BW26">
            <v>0</v>
          </cell>
          <cell r="BX26">
            <v>0</v>
          </cell>
        </row>
        <row r="27">
          <cell r="D27">
            <v>37.1</v>
          </cell>
          <cell r="E27">
            <v>37.200000000000003</v>
          </cell>
          <cell r="F27">
            <v>36.799999999999997</v>
          </cell>
          <cell r="G27">
            <v>36.799999999999997</v>
          </cell>
          <cell r="H27">
            <v>0</v>
          </cell>
          <cell r="I27">
            <v>0</v>
          </cell>
          <cell r="J27">
            <v>6.3</v>
          </cell>
          <cell r="K27">
            <v>6.3</v>
          </cell>
          <cell r="L27">
            <v>6.3</v>
          </cell>
          <cell r="M27">
            <v>6.2</v>
          </cell>
          <cell r="O27">
            <v>36.9</v>
          </cell>
          <cell r="P27">
            <v>36.299999999999997</v>
          </cell>
          <cell r="R27">
            <v>36.9</v>
          </cell>
          <cell r="S27">
            <v>37</v>
          </cell>
          <cell r="T27">
            <v>36.9</v>
          </cell>
          <cell r="U27">
            <v>36.9</v>
          </cell>
          <cell r="V27">
            <v>6.3</v>
          </cell>
          <cell r="W27">
            <v>6.2</v>
          </cell>
          <cell r="X27">
            <v>0</v>
          </cell>
          <cell r="Y27">
            <v>0</v>
          </cell>
          <cell r="AA27">
            <v>36.9</v>
          </cell>
          <cell r="AB27">
            <v>37</v>
          </cell>
          <cell r="AC27">
            <v>36.9</v>
          </cell>
          <cell r="AD27">
            <v>36.9</v>
          </cell>
          <cell r="AE27">
            <v>6.3</v>
          </cell>
          <cell r="AF27">
            <v>6.2</v>
          </cell>
          <cell r="AG27">
            <v>0</v>
          </cell>
          <cell r="AH27">
            <v>0</v>
          </cell>
          <cell r="AJ27">
            <v>37</v>
          </cell>
          <cell r="AK27">
            <v>37</v>
          </cell>
          <cell r="AL27">
            <v>36.5</v>
          </cell>
          <cell r="AM27">
            <v>36.5</v>
          </cell>
          <cell r="AN27">
            <v>6.2</v>
          </cell>
          <cell r="AO27">
            <v>6.2</v>
          </cell>
          <cell r="AP27">
            <v>0</v>
          </cell>
          <cell r="AQ27">
            <v>0</v>
          </cell>
          <cell r="AS27">
            <v>6.2</v>
          </cell>
          <cell r="AT27">
            <v>6.1</v>
          </cell>
          <cell r="AV27">
            <v>6.1</v>
          </cell>
          <cell r="AW27">
            <v>6.3</v>
          </cell>
          <cell r="AX27">
            <v>36.9</v>
          </cell>
          <cell r="AY27">
            <v>35.4</v>
          </cell>
          <cell r="AZ27">
            <v>35.4</v>
          </cell>
          <cell r="BB27">
            <v>36.4</v>
          </cell>
          <cell r="BC27">
            <v>36.4</v>
          </cell>
          <cell r="BD27">
            <v>36</v>
          </cell>
          <cell r="BE27">
            <v>36</v>
          </cell>
          <cell r="BF27">
            <v>6.2</v>
          </cell>
          <cell r="BG27">
            <v>6.2</v>
          </cell>
          <cell r="BI27">
            <v>37.4</v>
          </cell>
          <cell r="BJ27">
            <v>37.4</v>
          </cell>
          <cell r="BK27">
            <v>36.1</v>
          </cell>
          <cell r="BL27">
            <v>37.299999999999997</v>
          </cell>
          <cell r="BN27">
            <v>115.9</v>
          </cell>
          <cell r="BO27">
            <v>115.6</v>
          </cell>
          <cell r="BQ27">
            <v>36.5</v>
          </cell>
          <cell r="BR27">
            <v>36.299999999999997</v>
          </cell>
          <cell r="BS27">
            <v>36.1</v>
          </cell>
          <cell r="BT27">
            <v>37.299999999999997</v>
          </cell>
          <cell r="BU27">
            <v>6.3</v>
          </cell>
          <cell r="BV27">
            <v>6.4</v>
          </cell>
          <cell r="BW27">
            <v>0</v>
          </cell>
          <cell r="BX27">
            <v>0</v>
          </cell>
        </row>
        <row r="28">
          <cell r="D28">
            <v>37.1</v>
          </cell>
          <cell r="E28">
            <v>37.200000000000003</v>
          </cell>
          <cell r="F28">
            <v>36.799999999999997</v>
          </cell>
          <cell r="G28">
            <v>36.799999999999997</v>
          </cell>
          <cell r="H28">
            <v>0</v>
          </cell>
          <cell r="I28">
            <v>0</v>
          </cell>
          <cell r="J28">
            <v>6.3</v>
          </cell>
          <cell r="K28">
            <v>6.3</v>
          </cell>
          <cell r="L28">
            <v>6.3</v>
          </cell>
          <cell r="M28">
            <v>6.2</v>
          </cell>
          <cell r="O28">
            <v>37</v>
          </cell>
          <cell r="P28">
            <v>36.299999999999997</v>
          </cell>
          <cell r="R28">
            <v>37</v>
          </cell>
          <cell r="S28">
            <v>37</v>
          </cell>
          <cell r="T28">
            <v>36.9</v>
          </cell>
          <cell r="U28">
            <v>36.9</v>
          </cell>
          <cell r="V28">
            <v>6.3</v>
          </cell>
          <cell r="W28">
            <v>6.2</v>
          </cell>
          <cell r="X28">
            <v>0</v>
          </cell>
          <cell r="Y28">
            <v>0</v>
          </cell>
          <cell r="AA28">
            <v>37</v>
          </cell>
          <cell r="AB28">
            <v>37</v>
          </cell>
          <cell r="AC28">
            <v>36.9</v>
          </cell>
          <cell r="AD28">
            <v>36.9</v>
          </cell>
          <cell r="AE28">
            <v>6.3</v>
          </cell>
          <cell r="AF28">
            <v>6.2</v>
          </cell>
          <cell r="AG28">
            <v>0</v>
          </cell>
          <cell r="AH28">
            <v>0</v>
          </cell>
          <cell r="AJ28">
            <v>37</v>
          </cell>
          <cell r="AK28">
            <v>37</v>
          </cell>
          <cell r="AL28">
            <v>36.6</v>
          </cell>
          <cell r="AM28">
            <v>36.6</v>
          </cell>
          <cell r="AN28">
            <v>6.2</v>
          </cell>
          <cell r="AO28">
            <v>6.2</v>
          </cell>
          <cell r="AP28">
            <v>0</v>
          </cell>
          <cell r="AQ28">
            <v>0</v>
          </cell>
          <cell r="AS28">
            <v>6.2</v>
          </cell>
          <cell r="AT28">
            <v>6.2</v>
          </cell>
          <cell r="AV28">
            <v>6.1</v>
          </cell>
          <cell r="AW28">
            <v>6.3</v>
          </cell>
          <cell r="AX28">
            <v>36.9</v>
          </cell>
          <cell r="AY28">
            <v>35.4</v>
          </cell>
          <cell r="AZ28">
            <v>35.4</v>
          </cell>
          <cell r="BB28">
            <v>36.4</v>
          </cell>
          <cell r="BC28">
            <v>36.4</v>
          </cell>
          <cell r="BD28">
            <v>36</v>
          </cell>
          <cell r="BE28">
            <v>36.1</v>
          </cell>
          <cell r="BF28">
            <v>6.2</v>
          </cell>
          <cell r="BG28">
            <v>6.2</v>
          </cell>
          <cell r="BI28">
            <v>37.4</v>
          </cell>
          <cell r="BJ28">
            <v>37.4</v>
          </cell>
          <cell r="BK28">
            <v>36.1</v>
          </cell>
          <cell r="BL28">
            <v>37.299999999999997</v>
          </cell>
          <cell r="BN28">
            <v>116.1</v>
          </cell>
          <cell r="BO28">
            <v>115.5</v>
          </cell>
          <cell r="BQ28">
            <v>36.4</v>
          </cell>
          <cell r="BR28">
            <v>36.299999999999997</v>
          </cell>
          <cell r="BS28">
            <v>36.1</v>
          </cell>
          <cell r="BT28">
            <v>37.299999999999997</v>
          </cell>
          <cell r="BU28">
            <v>6.3</v>
          </cell>
          <cell r="BV28">
            <v>6.4</v>
          </cell>
          <cell r="BW28">
            <v>0</v>
          </cell>
          <cell r="BX28">
            <v>0</v>
          </cell>
        </row>
        <row r="29">
          <cell r="D29">
            <v>37.200000000000003</v>
          </cell>
          <cell r="E29">
            <v>37.200000000000003</v>
          </cell>
          <cell r="F29">
            <v>36.9</v>
          </cell>
          <cell r="G29">
            <v>36.9</v>
          </cell>
          <cell r="H29">
            <v>0</v>
          </cell>
          <cell r="I29">
            <v>0</v>
          </cell>
          <cell r="J29">
            <v>6.3</v>
          </cell>
          <cell r="K29">
            <v>6.3</v>
          </cell>
          <cell r="L29">
            <v>6.3</v>
          </cell>
          <cell r="M29">
            <v>6.2</v>
          </cell>
          <cell r="O29">
            <v>37</v>
          </cell>
          <cell r="P29">
            <v>36.4</v>
          </cell>
          <cell r="R29">
            <v>37</v>
          </cell>
          <cell r="S29">
            <v>37</v>
          </cell>
          <cell r="T29">
            <v>37</v>
          </cell>
          <cell r="U29">
            <v>36.9</v>
          </cell>
          <cell r="V29">
            <v>6.3</v>
          </cell>
          <cell r="W29">
            <v>6.2</v>
          </cell>
          <cell r="X29">
            <v>0</v>
          </cell>
          <cell r="Y29">
            <v>0</v>
          </cell>
          <cell r="AA29">
            <v>37</v>
          </cell>
          <cell r="AB29">
            <v>37</v>
          </cell>
          <cell r="AC29">
            <v>37</v>
          </cell>
          <cell r="AD29">
            <v>36.9</v>
          </cell>
          <cell r="AE29">
            <v>6.3</v>
          </cell>
          <cell r="AF29">
            <v>6.2</v>
          </cell>
          <cell r="AG29">
            <v>0</v>
          </cell>
          <cell r="AH29">
            <v>0</v>
          </cell>
          <cell r="AJ29">
            <v>37</v>
          </cell>
          <cell r="AK29">
            <v>37</v>
          </cell>
          <cell r="AL29">
            <v>36.6</v>
          </cell>
          <cell r="AM29">
            <v>36.5</v>
          </cell>
          <cell r="AN29">
            <v>6.2</v>
          </cell>
          <cell r="AO29">
            <v>6.2</v>
          </cell>
          <cell r="AP29">
            <v>0</v>
          </cell>
          <cell r="AQ29">
            <v>0</v>
          </cell>
          <cell r="AS29">
            <v>6.2</v>
          </cell>
          <cell r="AT29">
            <v>6.2</v>
          </cell>
          <cell r="AV29">
            <v>6.1</v>
          </cell>
          <cell r="AW29">
            <v>6.3</v>
          </cell>
          <cell r="AX29">
            <v>36.9</v>
          </cell>
          <cell r="AY29">
            <v>35.4</v>
          </cell>
          <cell r="AZ29">
            <v>35.4</v>
          </cell>
          <cell r="BB29">
            <v>36.4</v>
          </cell>
          <cell r="BC29">
            <v>36.299999999999997</v>
          </cell>
          <cell r="BD29">
            <v>36.1</v>
          </cell>
          <cell r="BE29">
            <v>36.1</v>
          </cell>
          <cell r="BF29">
            <v>6.2</v>
          </cell>
          <cell r="BG29">
            <v>6.2</v>
          </cell>
          <cell r="BI29">
            <v>37.4</v>
          </cell>
          <cell r="BJ29">
            <v>37.299999999999997</v>
          </cell>
          <cell r="BK29">
            <v>36</v>
          </cell>
          <cell r="BL29">
            <v>37.299999999999997</v>
          </cell>
          <cell r="BN29">
            <v>116.6</v>
          </cell>
          <cell r="BO29">
            <v>115.4</v>
          </cell>
          <cell r="BQ29">
            <v>36.4</v>
          </cell>
          <cell r="BR29">
            <v>36.299999999999997</v>
          </cell>
          <cell r="BS29">
            <v>36</v>
          </cell>
          <cell r="BT29">
            <v>37.299999999999997</v>
          </cell>
          <cell r="BU29">
            <v>6.3</v>
          </cell>
          <cell r="BV29">
            <v>6.4</v>
          </cell>
          <cell r="BW29">
            <v>0</v>
          </cell>
          <cell r="BX29">
            <v>0</v>
          </cell>
        </row>
        <row r="30">
          <cell r="D30">
            <v>37.200000000000003</v>
          </cell>
          <cell r="E30">
            <v>37.200000000000003</v>
          </cell>
          <cell r="F30">
            <v>36.799999999999997</v>
          </cell>
          <cell r="G30">
            <v>36.799999999999997</v>
          </cell>
          <cell r="H30">
            <v>0</v>
          </cell>
          <cell r="I30">
            <v>0</v>
          </cell>
          <cell r="J30">
            <v>6.3</v>
          </cell>
          <cell r="K30">
            <v>6.3</v>
          </cell>
          <cell r="L30">
            <v>6.3</v>
          </cell>
          <cell r="M30">
            <v>6.2</v>
          </cell>
          <cell r="O30">
            <v>37</v>
          </cell>
          <cell r="P30">
            <v>36.4</v>
          </cell>
          <cell r="R30">
            <v>37</v>
          </cell>
          <cell r="S30">
            <v>37</v>
          </cell>
          <cell r="T30">
            <v>37</v>
          </cell>
          <cell r="U30">
            <v>36.9</v>
          </cell>
          <cell r="V30">
            <v>6.3</v>
          </cell>
          <cell r="W30">
            <v>6.2</v>
          </cell>
          <cell r="X30">
            <v>0</v>
          </cell>
          <cell r="Y30">
            <v>0</v>
          </cell>
          <cell r="AA30">
            <v>37</v>
          </cell>
          <cell r="AB30">
            <v>37</v>
          </cell>
          <cell r="AC30">
            <v>37</v>
          </cell>
          <cell r="AD30">
            <v>37</v>
          </cell>
          <cell r="AE30">
            <v>6.3</v>
          </cell>
          <cell r="AF30">
            <v>6.2</v>
          </cell>
          <cell r="AG30">
            <v>0</v>
          </cell>
          <cell r="AH30">
            <v>0</v>
          </cell>
          <cell r="AJ30">
            <v>37</v>
          </cell>
          <cell r="AK30">
            <v>37</v>
          </cell>
          <cell r="AL30">
            <v>36.6</v>
          </cell>
          <cell r="AM30">
            <v>36.6</v>
          </cell>
          <cell r="AN30">
            <v>6.2</v>
          </cell>
          <cell r="AO30">
            <v>6.2</v>
          </cell>
          <cell r="AP30">
            <v>0</v>
          </cell>
          <cell r="AQ30">
            <v>0</v>
          </cell>
          <cell r="AS30">
            <v>6.1</v>
          </cell>
          <cell r="AT30">
            <v>6.2</v>
          </cell>
          <cell r="AV30">
            <v>6.1</v>
          </cell>
          <cell r="AW30">
            <v>6.3</v>
          </cell>
          <cell r="AX30">
            <v>36.9</v>
          </cell>
          <cell r="AY30">
            <v>35.4</v>
          </cell>
          <cell r="AZ30">
            <v>35.4</v>
          </cell>
          <cell r="BB30">
            <v>36.5</v>
          </cell>
          <cell r="BC30">
            <v>36.4</v>
          </cell>
          <cell r="BD30">
            <v>36</v>
          </cell>
          <cell r="BE30">
            <v>36.1</v>
          </cell>
          <cell r="BF30">
            <v>6.2</v>
          </cell>
          <cell r="BG30">
            <v>6.2</v>
          </cell>
          <cell r="BI30">
            <v>37.4</v>
          </cell>
          <cell r="BJ30">
            <v>37.4</v>
          </cell>
          <cell r="BK30">
            <v>36.1</v>
          </cell>
          <cell r="BL30">
            <v>37.299999999999997</v>
          </cell>
          <cell r="BN30">
            <v>116.7</v>
          </cell>
          <cell r="BO30">
            <v>115.5</v>
          </cell>
          <cell r="BQ30">
            <v>36.4</v>
          </cell>
          <cell r="BR30">
            <v>36.299999999999997</v>
          </cell>
          <cell r="BS30">
            <v>36.1</v>
          </cell>
          <cell r="BT30">
            <v>37.299999999999997</v>
          </cell>
          <cell r="BU30">
            <v>6.3</v>
          </cell>
          <cell r="BV30">
            <v>6.4</v>
          </cell>
          <cell r="BW30">
            <v>0</v>
          </cell>
          <cell r="BX30">
            <v>0</v>
          </cell>
        </row>
        <row r="31">
          <cell r="D31">
            <v>37.200000000000003</v>
          </cell>
          <cell r="E31">
            <v>37.299999999999997</v>
          </cell>
          <cell r="F31">
            <v>36.9</v>
          </cell>
          <cell r="G31">
            <v>36.9</v>
          </cell>
          <cell r="H31">
            <v>0</v>
          </cell>
          <cell r="I31">
            <v>0</v>
          </cell>
          <cell r="J31">
            <v>6.3</v>
          </cell>
          <cell r="K31">
            <v>6.3</v>
          </cell>
          <cell r="L31">
            <v>6.3</v>
          </cell>
          <cell r="M31">
            <v>6.3</v>
          </cell>
          <cell r="O31">
            <v>37</v>
          </cell>
          <cell r="P31">
            <v>36.4</v>
          </cell>
          <cell r="R31">
            <v>37</v>
          </cell>
          <cell r="S31">
            <v>37.1</v>
          </cell>
          <cell r="T31">
            <v>37</v>
          </cell>
          <cell r="U31">
            <v>36.9</v>
          </cell>
          <cell r="V31">
            <v>6.3</v>
          </cell>
          <cell r="W31">
            <v>6.2</v>
          </cell>
          <cell r="X31">
            <v>0</v>
          </cell>
          <cell r="Y31">
            <v>0</v>
          </cell>
          <cell r="AA31">
            <v>37</v>
          </cell>
          <cell r="AB31">
            <v>37.1</v>
          </cell>
          <cell r="AC31">
            <v>37</v>
          </cell>
          <cell r="AD31">
            <v>37</v>
          </cell>
          <cell r="AE31">
            <v>6.3</v>
          </cell>
          <cell r="AF31">
            <v>6.2</v>
          </cell>
          <cell r="AG31">
            <v>0</v>
          </cell>
          <cell r="AH31">
            <v>0</v>
          </cell>
          <cell r="AJ31">
            <v>37.1</v>
          </cell>
          <cell r="AK31">
            <v>37</v>
          </cell>
          <cell r="AL31">
            <v>36.6</v>
          </cell>
          <cell r="AM31">
            <v>36.6</v>
          </cell>
          <cell r="AN31">
            <v>6.2</v>
          </cell>
          <cell r="AO31">
            <v>6.2</v>
          </cell>
          <cell r="AP31">
            <v>0</v>
          </cell>
          <cell r="AQ31">
            <v>0</v>
          </cell>
          <cell r="AS31">
            <v>6.1</v>
          </cell>
          <cell r="AT31">
            <v>6.1</v>
          </cell>
          <cell r="AV31">
            <v>6</v>
          </cell>
          <cell r="AW31">
            <v>6.2</v>
          </cell>
          <cell r="AX31">
            <v>37</v>
          </cell>
          <cell r="AY31">
            <v>35.4</v>
          </cell>
          <cell r="AZ31">
            <v>35.4</v>
          </cell>
          <cell r="BB31">
            <v>36.5</v>
          </cell>
          <cell r="BC31">
            <v>36.4</v>
          </cell>
          <cell r="BD31">
            <v>36</v>
          </cell>
          <cell r="BE31">
            <v>36.1</v>
          </cell>
          <cell r="BF31">
            <v>6.2</v>
          </cell>
          <cell r="BG31">
            <v>6.2</v>
          </cell>
          <cell r="BI31">
            <v>37.4</v>
          </cell>
          <cell r="BJ31">
            <v>37.4</v>
          </cell>
          <cell r="BK31">
            <v>36.1</v>
          </cell>
          <cell r="BL31">
            <v>37.299999999999997</v>
          </cell>
          <cell r="BN31">
            <v>116.7</v>
          </cell>
          <cell r="BO31">
            <v>115.5</v>
          </cell>
          <cell r="BQ31">
            <v>36.5</v>
          </cell>
          <cell r="BR31">
            <v>36.299999999999997</v>
          </cell>
          <cell r="BS31">
            <v>36.1</v>
          </cell>
          <cell r="BT31">
            <v>37.299999999999997</v>
          </cell>
          <cell r="BU31">
            <v>6.3</v>
          </cell>
          <cell r="BV31">
            <v>6.4</v>
          </cell>
          <cell r="BW31">
            <v>0</v>
          </cell>
          <cell r="BX31">
            <v>0</v>
          </cell>
        </row>
        <row r="32">
          <cell r="D32">
            <v>37.200000000000003</v>
          </cell>
          <cell r="E32">
            <v>37.200000000000003</v>
          </cell>
          <cell r="F32">
            <v>36.799999999999997</v>
          </cell>
          <cell r="G32">
            <v>36.799999999999997</v>
          </cell>
          <cell r="H32">
            <v>0</v>
          </cell>
          <cell r="I32">
            <v>0</v>
          </cell>
          <cell r="J32">
            <v>6.3</v>
          </cell>
          <cell r="K32">
            <v>6.3</v>
          </cell>
          <cell r="L32">
            <v>6.3</v>
          </cell>
          <cell r="M32">
            <v>6.2</v>
          </cell>
          <cell r="O32">
            <v>37</v>
          </cell>
          <cell r="P32">
            <v>36.4</v>
          </cell>
          <cell r="R32">
            <v>37</v>
          </cell>
          <cell r="S32">
            <v>37</v>
          </cell>
          <cell r="T32">
            <v>37</v>
          </cell>
          <cell r="U32">
            <v>36.9</v>
          </cell>
          <cell r="V32">
            <v>6.3</v>
          </cell>
          <cell r="W32">
            <v>6.2</v>
          </cell>
          <cell r="X32">
            <v>0</v>
          </cell>
          <cell r="Y32">
            <v>0</v>
          </cell>
          <cell r="AA32">
            <v>37</v>
          </cell>
          <cell r="AB32">
            <v>37</v>
          </cell>
          <cell r="AC32">
            <v>37</v>
          </cell>
          <cell r="AD32">
            <v>37</v>
          </cell>
          <cell r="AE32">
            <v>6.3</v>
          </cell>
          <cell r="AF32">
            <v>6.2</v>
          </cell>
          <cell r="AG32">
            <v>0</v>
          </cell>
          <cell r="AH32">
            <v>0</v>
          </cell>
          <cell r="AJ32">
            <v>37.1</v>
          </cell>
          <cell r="AK32">
            <v>37.1</v>
          </cell>
          <cell r="AL32">
            <v>36.6</v>
          </cell>
          <cell r="AM32">
            <v>36.6</v>
          </cell>
          <cell r="AN32">
            <v>6.2</v>
          </cell>
          <cell r="AO32">
            <v>6.2</v>
          </cell>
          <cell r="AP32">
            <v>0</v>
          </cell>
          <cell r="AQ32">
            <v>0</v>
          </cell>
          <cell r="AS32">
            <v>6.1</v>
          </cell>
          <cell r="AT32">
            <v>6.1</v>
          </cell>
          <cell r="AV32">
            <v>6</v>
          </cell>
          <cell r="AW32">
            <v>6.2</v>
          </cell>
          <cell r="AX32">
            <v>36.9</v>
          </cell>
          <cell r="AY32">
            <v>35.6</v>
          </cell>
          <cell r="AZ32">
            <v>35.6</v>
          </cell>
          <cell r="BB32">
            <v>36.5</v>
          </cell>
          <cell r="BC32">
            <v>36.4</v>
          </cell>
          <cell r="BD32">
            <v>36</v>
          </cell>
          <cell r="BE32">
            <v>36.1</v>
          </cell>
          <cell r="BF32">
            <v>6.2</v>
          </cell>
          <cell r="BG32">
            <v>6.2</v>
          </cell>
          <cell r="BI32">
            <v>37.4</v>
          </cell>
          <cell r="BJ32">
            <v>37.4</v>
          </cell>
          <cell r="BK32">
            <v>36.1</v>
          </cell>
          <cell r="BL32">
            <v>37.299999999999997</v>
          </cell>
          <cell r="BN32">
            <v>116.6</v>
          </cell>
          <cell r="BO32">
            <v>115.8</v>
          </cell>
          <cell r="BQ32">
            <v>36.5</v>
          </cell>
          <cell r="BR32">
            <v>36.4</v>
          </cell>
          <cell r="BS32">
            <v>36.1</v>
          </cell>
          <cell r="BT32">
            <v>37.299999999999997</v>
          </cell>
          <cell r="BU32">
            <v>6.3</v>
          </cell>
          <cell r="BV32">
            <v>6.4</v>
          </cell>
          <cell r="BW32">
            <v>0</v>
          </cell>
          <cell r="BX32">
            <v>0</v>
          </cell>
        </row>
        <row r="33">
          <cell r="D33">
            <v>37.200000000000003</v>
          </cell>
          <cell r="E33">
            <v>37.200000000000003</v>
          </cell>
          <cell r="F33">
            <v>36.799999999999997</v>
          </cell>
          <cell r="G33">
            <v>36.799999999999997</v>
          </cell>
          <cell r="H33">
            <v>0</v>
          </cell>
          <cell r="I33">
            <v>0</v>
          </cell>
          <cell r="J33">
            <v>6.3</v>
          </cell>
          <cell r="K33">
            <v>6.3</v>
          </cell>
          <cell r="L33">
            <v>6.3</v>
          </cell>
          <cell r="M33">
            <v>6.2</v>
          </cell>
          <cell r="O33">
            <v>37</v>
          </cell>
          <cell r="P33">
            <v>36.4</v>
          </cell>
          <cell r="R33">
            <v>37</v>
          </cell>
          <cell r="S33">
            <v>37</v>
          </cell>
          <cell r="T33">
            <v>37</v>
          </cell>
          <cell r="U33">
            <v>36.9</v>
          </cell>
          <cell r="V33">
            <v>6.3</v>
          </cell>
          <cell r="W33">
            <v>6.2</v>
          </cell>
          <cell r="X33">
            <v>0</v>
          </cell>
          <cell r="Y33">
            <v>0</v>
          </cell>
          <cell r="AA33">
            <v>37</v>
          </cell>
          <cell r="AB33">
            <v>37</v>
          </cell>
          <cell r="AC33">
            <v>37</v>
          </cell>
          <cell r="AD33">
            <v>37</v>
          </cell>
          <cell r="AE33">
            <v>6.3</v>
          </cell>
          <cell r="AF33">
            <v>6.2</v>
          </cell>
          <cell r="AG33">
            <v>0</v>
          </cell>
          <cell r="AH33">
            <v>0</v>
          </cell>
          <cell r="AJ33">
            <v>37.1</v>
          </cell>
          <cell r="AK33">
            <v>37.1</v>
          </cell>
          <cell r="AL33">
            <v>36.6</v>
          </cell>
          <cell r="AM33">
            <v>36.5</v>
          </cell>
          <cell r="AN33">
            <v>6.2</v>
          </cell>
          <cell r="AO33">
            <v>6.2</v>
          </cell>
          <cell r="AP33">
            <v>0</v>
          </cell>
          <cell r="AQ33">
            <v>0</v>
          </cell>
          <cell r="AS33">
            <v>6.1</v>
          </cell>
          <cell r="AT33">
            <v>6.1</v>
          </cell>
          <cell r="AV33">
            <v>6</v>
          </cell>
          <cell r="AW33">
            <v>6.2</v>
          </cell>
          <cell r="AX33">
            <v>36.9</v>
          </cell>
          <cell r="AY33">
            <v>35.5</v>
          </cell>
          <cell r="AZ33">
            <v>35.5</v>
          </cell>
          <cell r="BB33">
            <v>36.4</v>
          </cell>
          <cell r="BC33">
            <v>36.4</v>
          </cell>
          <cell r="BD33">
            <v>36</v>
          </cell>
          <cell r="BE33">
            <v>36.1</v>
          </cell>
          <cell r="BF33">
            <v>6.2</v>
          </cell>
          <cell r="BG33">
            <v>6.2</v>
          </cell>
          <cell r="BI33">
            <v>37.4</v>
          </cell>
          <cell r="BJ33">
            <v>37.4</v>
          </cell>
          <cell r="BK33">
            <v>36.200000000000003</v>
          </cell>
          <cell r="BL33">
            <v>37.299999999999997</v>
          </cell>
          <cell r="BN33">
            <v>116.6</v>
          </cell>
          <cell r="BO33">
            <v>116.1</v>
          </cell>
          <cell r="BQ33">
            <v>36.4</v>
          </cell>
          <cell r="BR33">
            <v>36.299999999999997</v>
          </cell>
          <cell r="BS33">
            <v>36.200000000000003</v>
          </cell>
          <cell r="BT33">
            <v>37.299999999999997</v>
          </cell>
          <cell r="BU33">
            <v>6.3</v>
          </cell>
          <cell r="BV33">
            <v>6.4</v>
          </cell>
          <cell r="BW33">
            <v>0</v>
          </cell>
          <cell r="BX33">
            <v>0</v>
          </cell>
        </row>
        <row r="34">
          <cell r="D34">
            <v>36.9</v>
          </cell>
          <cell r="E34">
            <v>37.1</v>
          </cell>
          <cell r="F34">
            <v>36.700000000000003</v>
          </cell>
          <cell r="G34">
            <v>36.700000000000003</v>
          </cell>
          <cell r="H34">
            <v>0</v>
          </cell>
          <cell r="I34">
            <v>0</v>
          </cell>
          <cell r="J34">
            <v>6.3</v>
          </cell>
          <cell r="K34">
            <v>6.3</v>
          </cell>
          <cell r="L34">
            <v>6.3</v>
          </cell>
          <cell r="M34">
            <v>6.2</v>
          </cell>
          <cell r="O34">
            <v>37</v>
          </cell>
          <cell r="P34">
            <v>36.299999999999997</v>
          </cell>
          <cell r="R34">
            <v>37</v>
          </cell>
          <cell r="S34">
            <v>37</v>
          </cell>
          <cell r="T34">
            <v>36.9</v>
          </cell>
          <cell r="U34">
            <v>36.9</v>
          </cell>
          <cell r="V34">
            <v>6.3</v>
          </cell>
          <cell r="W34">
            <v>6.2</v>
          </cell>
          <cell r="X34">
            <v>0</v>
          </cell>
          <cell r="Y34">
            <v>0</v>
          </cell>
          <cell r="AA34">
            <v>37</v>
          </cell>
          <cell r="AB34">
            <v>37</v>
          </cell>
          <cell r="AC34">
            <v>36.9</v>
          </cell>
          <cell r="AD34">
            <v>36.9</v>
          </cell>
          <cell r="AE34">
            <v>6.3</v>
          </cell>
          <cell r="AF34">
            <v>6.2</v>
          </cell>
          <cell r="AG34">
            <v>0</v>
          </cell>
          <cell r="AH34">
            <v>0</v>
          </cell>
          <cell r="AJ34">
            <v>37.1</v>
          </cell>
          <cell r="AK34">
            <v>37.1</v>
          </cell>
          <cell r="AL34">
            <v>36.6</v>
          </cell>
          <cell r="AM34">
            <v>36.5</v>
          </cell>
          <cell r="AN34">
            <v>6.2</v>
          </cell>
          <cell r="AO34">
            <v>6.2</v>
          </cell>
          <cell r="AP34">
            <v>0</v>
          </cell>
          <cell r="AQ34">
            <v>0</v>
          </cell>
          <cell r="AS34">
            <v>6.1</v>
          </cell>
          <cell r="AT34">
            <v>6.1</v>
          </cell>
          <cell r="AV34">
            <v>6</v>
          </cell>
          <cell r="AW34">
            <v>6.2</v>
          </cell>
          <cell r="AX34">
            <v>36.799999999999997</v>
          </cell>
          <cell r="AY34">
            <v>35.4</v>
          </cell>
          <cell r="AZ34">
            <v>35.4</v>
          </cell>
          <cell r="BB34">
            <v>36.4</v>
          </cell>
          <cell r="BC34">
            <v>36.299999999999997</v>
          </cell>
          <cell r="BD34">
            <v>36</v>
          </cell>
          <cell r="BE34">
            <v>36</v>
          </cell>
          <cell r="BF34">
            <v>6.2</v>
          </cell>
          <cell r="BG34">
            <v>6.2</v>
          </cell>
          <cell r="BI34">
            <v>37.299999999999997</v>
          </cell>
          <cell r="BJ34">
            <v>37.299999999999997</v>
          </cell>
          <cell r="BK34">
            <v>36.1</v>
          </cell>
          <cell r="BL34">
            <v>37.299999999999997</v>
          </cell>
          <cell r="BN34">
            <v>116.6</v>
          </cell>
          <cell r="BO34">
            <v>116.2</v>
          </cell>
          <cell r="BQ34">
            <v>36.299999999999997</v>
          </cell>
          <cell r="BR34">
            <v>36.200000000000003</v>
          </cell>
          <cell r="BS34">
            <v>36.1</v>
          </cell>
          <cell r="BT34">
            <v>37.299999999999997</v>
          </cell>
          <cell r="BU34">
            <v>6.3</v>
          </cell>
          <cell r="BV34">
            <v>6.4</v>
          </cell>
          <cell r="BW34">
            <v>0</v>
          </cell>
          <cell r="BX34">
            <v>0</v>
          </cell>
        </row>
      </sheetData>
      <sheetData sheetId="3">
        <row r="11">
          <cell r="D11">
            <v>0</v>
          </cell>
          <cell r="E11">
            <v>72</v>
          </cell>
          <cell r="F11">
            <v>76</v>
          </cell>
          <cell r="G11">
            <v>57</v>
          </cell>
          <cell r="H11">
            <v>0</v>
          </cell>
          <cell r="I11">
            <v>0</v>
          </cell>
          <cell r="J11">
            <v>39</v>
          </cell>
          <cell r="K11">
            <v>31</v>
          </cell>
          <cell r="L11">
            <v>393</v>
          </cell>
          <cell r="M11">
            <v>786</v>
          </cell>
          <cell r="O11">
            <v>180</v>
          </cell>
          <cell r="P11">
            <v>65</v>
          </cell>
          <cell r="R11">
            <v>54</v>
          </cell>
          <cell r="S11">
            <v>0</v>
          </cell>
          <cell r="T11">
            <v>49</v>
          </cell>
          <cell r="U11">
            <v>0</v>
          </cell>
          <cell r="V11">
            <v>0</v>
          </cell>
          <cell r="W11">
            <v>608</v>
          </cell>
          <cell r="X11">
            <v>0</v>
          </cell>
          <cell r="Y11">
            <v>0</v>
          </cell>
          <cell r="AA11">
            <v>129</v>
          </cell>
          <cell r="AB11">
            <v>39</v>
          </cell>
          <cell r="AC11">
            <v>153</v>
          </cell>
          <cell r="AD11">
            <v>77</v>
          </cell>
          <cell r="AE11">
            <v>887</v>
          </cell>
          <cell r="AF11">
            <v>0</v>
          </cell>
          <cell r="AG11">
            <v>0</v>
          </cell>
          <cell r="AH11">
            <v>0</v>
          </cell>
          <cell r="AJ11">
            <v>32</v>
          </cell>
          <cell r="AK11">
            <v>68</v>
          </cell>
          <cell r="AL11">
            <v>42</v>
          </cell>
          <cell r="AM11">
            <v>112</v>
          </cell>
          <cell r="AN11">
            <v>419</v>
          </cell>
          <cell r="AO11">
            <v>411</v>
          </cell>
          <cell r="AP11">
            <v>0</v>
          </cell>
          <cell r="AQ11">
            <v>0</v>
          </cell>
          <cell r="AS11">
            <v>30</v>
          </cell>
          <cell r="AT11">
            <v>65</v>
          </cell>
          <cell r="AV11">
            <v>0</v>
          </cell>
          <cell r="AW11">
            <v>0</v>
          </cell>
          <cell r="AX11">
            <v>131</v>
          </cell>
          <cell r="AY11">
            <v>85</v>
          </cell>
          <cell r="AZ11">
            <v>0</v>
          </cell>
          <cell r="BB11">
            <v>47</v>
          </cell>
          <cell r="BC11">
            <v>34</v>
          </cell>
          <cell r="BD11">
            <v>26</v>
          </cell>
          <cell r="BE11">
            <v>90</v>
          </cell>
          <cell r="BF11">
            <v>383</v>
          </cell>
          <cell r="BG11">
            <v>134</v>
          </cell>
          <cell r="BI11">
            <v>5</v>
          </cell>
          <cell r="BJ11">
            <v>5</v>
          </cell>
          <cell r="BK11">
            <v>12</v>
          </cell>
          <cell r="BL11">
            <v>4</v>
          </cell>
          <cell r="BN11">
            <v>54</v>
          </cell>
          <cell r="BO11">
            <v>62</v>
          </cell>
          <cell r="BQ11">
            <v>14</v>
          </cell>
          <cell r="BR11">
            <v>31</v>
          </cell>
          <cell r="BS11">
            <v>10</v>
          </cell>
          <cell r="BT11">
            <v>28</v>
          </cell>
          <cell r="BU11">
            <v>11</v>
          </cell>
          <cell r="BV11">
            <v>137</v>
          </cell>
          <cell r="BW11">
            <v>0</v>
          </cell>
          <cell r="BX11">
            <v>0</v>
          </cell>
        </row>
        <row r="12">
          <cell r="D12">
            <v>0</v>
          </cell>
          <cell r="E12">
            <v>66</v>
          </cell>
          <cell r="F12">
            <v>76</v>
          </cell>
          <cell r="G12">
            <v>56</v>
          </cell>
          <cell r="H12">
            <v>0</v>
          </cell>
          <cell r="I12">
            <v>0</v>
          </cell>
          <cell r="J12">
            <v>38</v>
          </cell>
          <cell r="K12">
            <v>31</v>
          </cell>
          <cell r="L12">
            <v>393</v>
          </cell>
          <cell r="M12">
            <v>786</v>
          </cell>
          <cell r="O12">
            <v>179</v>
          </cell>
          <cell r="P12">
            <v>65</v>
          </cell>
          <cell r="R12">
            <v>52</v>
          </cell>
          <cell r="S12">
            <v>0</v>
          </cell>
          <cell r="T12">
            <v>52</v>
          </cell>
          <cell r="U12">
            <v>0</v>
          </cell>
          <cell r="V12">
            <v>0</v>
          </cell>
          <cell r="W12">
            <v>608</v>
          </cell>
          <cell r="X12">
            <v>0</v>
          </cell>
          <cell r="Y12">
            <v>0</v>
          </cell>
          <cell r="AA12">
            <v>129</v>
          </cell>
          <cell r="AB12">
            <v>38</v>
          </cell>
          <cell r="AC12">
            <v>154</v>
          </cell>
          <cell r="AD12">
            <v>78</v>
          </cell>
          <cell r="AE12">
            <v>863</v>
          </cell>
          <cell r="AF12">
            <v>0</v>
          </cell>
          <cell r="AG12">
            <v>0</v>
          </cell>
          <cell r="AH12">
            <v>0</v>
          </cell>
          <cell r="AJ12">
            <v>32</v>
          </cell>
          <cell r="AK12">
            <v>68</v>
          </cell>
          <cell r="AL12">
            <v>43</v>
          </cell>
          <cell r="AM12">
            <v>113</v>
          </cell>
          <cell r="AN12">
            <v>420</v>
          </cell>
          <cell r="AO12">
            <v>412</v>
          </cell>
          <cell r="AP12">
            <v>0</v>
          </cell>
          <cell r="AQ12">
            <v>0</v>
          </cell>
          <cell r="AS12">
            <v>29</v>
          </cell>
          <cell r="AT12">
            <v>71</v>
          </cell>
          <cell r="AV12">
            <v>0</v>
          </cell>
          <cell r="AW12">
            <v>0</v>
          </cell>
          <cell r="AX12">
            <v>130</v>
          </cell>
          <cell r="AY12">
            <v>86</v>
          </cell>
          <cell r="AZ12">
            <v>0</v>
          </cell>
          <cell r="BB12">
            <v>47</v>
          </cell>
          <cell r="BC12">
            <v>34</v>
          </cell>
          <cell r="BD12">
            <v>26</v>
          </cell>
          <cell r="BE12">
            <v>90</v>
          </cell>
          <cell r="BF12">
            <v>382</v>
          </cell>
          <cell r="BG12">
            <v>135</v>
          </cell>
          <cell r="BI12">
            <v>5</v>
          </cell>
          <cell r="BJ12">
            <v>5</v>
          </cell>
          <cell r="BK12">
            <v>12</v>
          </cell>
          <cell r="BL12">
            <v>4</v>
          </cell>
          <cell r="BN12">
            <v>53</v>
          </cell>
          <cell r="BO12">
            <v>62</v>
          </cell>
          <cell r="BQ12">
            <v>15</v>
          </cell>
          <cell r="BR12">
            <v>31</v>
          </cell>
          <cell r="BS12">
            <v>10</v>
          </cell>
          <cell r="BT12">
            <v>28</v>
          </cell>
          <cell r="BU12">
            <v>11</v>
          </cell>
          <cell r="BV12">
            <v>137</v>
          </cell>
          <cell r="BW12">
            <v>0</v>
          </cell>
          <cell r="BX12">
            <v>0</v>
          </cell>
        </row>
        <row r="13">
          <cell r="D13">
            <v>0</v>
          </cell>
          <cell r="E13">
            <v>71</v>
          </cell>
          <cell r="F13">
            <v>76</v>
          </cell>
          <cell r="G13">
            <v>57</v>
          </cell>
          <cell r="H13">
            <v>0</v>
          </cell>
          <cell r="I13">
            <v>0</v>
          </cell>
          <cell r="J13">
            <v>37</v>
          </cell>
          <cell r="K13">
            <v>32</v>
          </cell>
          <cell r="L13">
            <v>393</v>
          </cell>
          <cell r="M13">
            <v>786</v>
          </cell>
          <cell r="O13">
            <v>179</v>
          </cell>
          <cell r="P13">
            <v>66</v>
          </cell>
          <cell r="R13">
            <v>55</v>
          </cell>
          <cell r="S13">
            <v>0</v>
          </cell>
          <cell r="T13">
            <v>50</v>
          </cell>
          <cell r="U13">
            <v>0</v>
          </cell>
          <cell r="V13">
            <v>0</v>
          </cell>
          <cell r="W13">
            <v>608</v>
          </cell>
          <cell r="X13">
            <v>0</v>
          </cell>
          <cell r="Y13">
            <v>0</v>
          </cell>
          <cell r="AA13">
            <v>128</v>
          </cell>
          <cell r="AB13">
            <v>39</v>
          </cell>
          <cell r="AC13">
            <v>154</v>
          </cell>
          <cell r="AD13">
            <v>78</v>
          </cell>
          <cell r="AE13">
            <v>862</v>
          </cell>
          <cell r="AF13">
            <v>0</v>
          </cell>
          <cell r="AG13">
            <v>0</v>
          </cell>
          <cell r="AH13">
            <v>0</v>
          </cell>
          <cell r="AJ13">
            <v>33</v>
          </cell>
          <cell r="AK13">
            <v>69</v>
          </cell>
          <cell r="AL13">
            <v>43</v>
          </cell>
          <cell r="AM13">
            <v>111</v>
          </cell>
          <cell r="AN13">
            <v>419</v>
          </cell>
          <cell r="AO13">
            <v>412</v>
          </cell>
          <cell r="AP13">
            <v>0</v>
          </cell>
          <cell r="AQ13">
            <v>0</v>
          </cell>
          <cell r="AS13">
            <v>29</v>
          </cell>
          <cell r="AT13">
            <v>71</v>
          </cell>
          <cell r="AV13">
            <v>0</v>
          </cell>
          <cell r="AW13">
            <v>0</v>
          </cell>
          <cell r="AX13">
            <v>130</v>
          </cell>
          <cell r="AY13">
            <v>85</v>
          </cell>
          <cell r="AZ13">
            <v>0</v>
          </cell>
          <cell r="BB13">
            <v>47</v>
          </cell>
          <cell r="BC13">
            <v>34</v>
          </cell>
          <cell r="BD13">
            <v>26</v>
          </cell>
          <cell r="BE13">
            <v>90</v>
          </cell>
          <cell r="BF13">
            <v>383</v>
          </cell>
          <cell r="BG13">
            <v>134</v>
          </cell>
          <cell r="BI13">
            <v>5</v>
          </cell>
          <cell r="BJ13">
            <v>5</v>
          </cell>
          <cell r="BK13">
            <v>12</v>
          </cell>
          <cell r="BL13">
            <v>4</v>
          </cell>
          <cell r="BN13">
            <v>53</v>
          </cell>
          <cell r="BO13">
            <v>62</v>
          </cell>
          <cell r="BQ13">
            <v>15</v>
          </cell>
          <cell r="BR13">
            <v>31</v>
          </cell>
          <cell r="BS13">
            <v>10</v>
          </cell>
          <cell r="BT13">
            <v>28</v>
          </cell>
          <cell r="BU13">
            <v>11</v>
          </cell>
          <cell r="BV13">
            <v>137</v>
          </cell>
          <cell r="BW13">
            <v>0</v>
          </cell>
          <cell r="BX13">
            <v>0</v>
          </cell>
        </row>
        <row r="14">
          <cell r="D14">
            <v>0</v>
          </cell>
          <cell r="E14">
            <v>72</v>
          </cell>
          <cell r="F14">
            <v>76</v>
          </cell>
          <cell r="G14">
            <v>57</v>
          </cell>
          <cell r="H14">
            <v>0</v>
          </cell>
          <cell r="I14">
            <v>0</v>
          </cell>
          <cell r="J14">
            <v>38</v>
          </cell>
          <cell r="K14">
            <v>33</v>
          </cell>
          <cell r="L14">
            <v>393</v>
          </cell>
          <cell r="M14">
            <v>798</v>
          </cell>
          <cell r="O14">
            <v>179</v>
          </cell>
          <cell r="P14">
            <v>64</v>
          </cell>
          <cell r="R14">
            <v>53</v>
          </cell>
          <cell r="S14">
            <v>0</v>
          </cell>
          <cell r="T14">
            <v>52</v>
          </cell>
          <cell r="U14">
            <v>0</v>
          </cell>
          <cell r="V14">
            <v>0</v>
          </cell>
          <cell r="W14">
            <v>608</v>
          </cell>
          <cell r="X14">
            <v>0</v>
          </cell>
          <cell r="Y14">
            <v>0</v>
          </cell>
          <cell r="AA14">
            <v>128</v>
          </cell>
          <cell r="AB14">
            <v>39</v>
          </cell>
          <cell r="AC14">
            <v>155</v>
          </cell>
          <cell r="AD14">
            <v>79</v>
          </cell>
          <cell r="AE14">
            <v>862</v>
          </cell>
          <cell r="AF14">
            <v>0</v>
          </cell>
          <cell r="AG14">
            <v>0</v>
          </cell>
          <cell r="AH14">
            <v>0</v>
          </cell>
          <cell r="AJ14">
            <v>33</v>
          </cell>
          <cell r="AK14">
            <v>68</v>
          </cell>
          <cell r="AL14">
            <v>43</v>
          </cell>
          <cell r="AM14">
            <v>113</v>
          </cell>
          <cell r="AN14">
            <v>421</v>
          </cell>
          <cell r="AO14">
            <v>412</v>
          </cell>
          <cell r="AP14">
            <v>0</v>
          </cell>
          <cell r="AQ14">
            <v>0</v>
          </cell>
          <cell r="AS14">
            <v>30</v>
          </cell>
          <cell r="AT14">
            <v>71</v>
          </cell>
          <cell r="AV14">
            <v>0</v>
          </cell>
          <cell r="AW14">
            <v>0</v>
          </cell>
          <cell r="AX14">
            <v>131</v>
          </cell>
          <cell r="AY14">
            <v>84</v>
          </cell>
          <cell r="AZ14">
            <v>0</v>
          </cell>
          <cell r="BB14">
            <v>47</v>
          </cell>
          <cell r="BC14">
            <v>34</v>
          </cell>
          <cell r="BD14">
            <v>26</v>
          </cell>
          <cell r="BE14">
            <v>90</v>
          </cell>
          <cell r="BF14">
            <v>382</v>
          </cell>
          <cell r="BG14">
            <v>135</v>
          </cell>
          <cell r="BI14">
            <v>5</v>
          </cell>
          <cell r="BJ14">
            <v>5</v>
          </cell>
          <cell r="BK14">
            <v>12</v>
          </cell>
          <cell r="BL14">
            <v>4</v>
          </cell>
          <cell r="BN14">
            <v>54</v>
          </cell>
          <cell r="BO14">
            <v>62</v>
          </cell>
          <cell r="BQ14">
            <v>15</v>
          </cell>
          <cell r="BR14">
            <v>31</v>
          </cell>
          <cell r="BS14">
            <v>10</v>
          </cell>
          <cell r="BT14">
            <v>28</v>
          </cell>
          <cell r="BU14">
            <v>10</v>
          </cell>
          <cell r="BV14">
            <v>137</v>
          </cell>
          <cell r="BW14">
            <v>0</v>
          </cell>
          <cell r="BX14">
            <v>0</v>
          </cell>
        </row>
        <row r="15">
          <cell r="D15">
            <v>0</v>
          </cell>
          <cell r="E15">
            <v>76</v>
          </cell>
          <cell r="F15">
            <v>76</v>
          </cell>
          <cell r="G15">
            <v>57</v>
          </cell>
          <cell r="H15">
            <v>0</v>
          </cell>
          <cell r="I15">
            <v>0</v>
          </cell>
          <cell r="J15">
            <v>38</v>
          </cell>
          <cell r="K15">
            <v>35</v>
          </cell>
          <cell r="L15">
            <v>393</v>
          </cell>
          <cell r="M15">
            <v>798</v>
          </cell>
          <cell r="O15">
            <v>181</v>
          </cell>
          <cell r="P15">
            <v>61</v>
          </cell>
          <cell r="R15">
            <v>54</v>
          </cell>
          <cell r="S15">
            <v>0</v>
          </cell>
          <cell r="T15">
            <v>50</v>
          </cell>
          <cell r="U15">
            <v>0</v>
          </cell>
          <cell r="V15">
            <v>0</v>
          </cell>
          <cell r="W15">
            <v>608</v>
          </cell>
          <cell r="X15">
            <v>0</v>
          </cell>
          <cell r="Y15">
            <v>0</v>
          </cell>
          <cell r="AA15">
            <v>128</v>
          </cell>
          <cell r="AB15">
            <v>38</v>
          </cell>
          <cell r="AC15">
            <v>155</v>
          </cell>
          <cell r="AD15">
            <v>77</v>
          </cell>
          <cell r="AE15">
            <v>863</v>
          </cell>
          <cell r="AF15">
            <v>0</v>
          </cell>
          <cell r="AG15">
            <v>0</v>
          </cell>
          <cell r="AH15">
            <v>0</v>
          </cell>
          <cell r="AJ15">
            <v>33</v>
          </cell>
          <cell r="AK15">
            <v>69</v>
          </cell>
          <cell r="AL15">
            <v>43</v>
          </cell>
          <cell r="AM15">
            <v>113</v>
          </cell>
          <cell r="AN15">
            <v>422</v>
          </cell>
          <cell r="AO15">
            <v>412</v>
          </cell>
          <cell r="AP15">
            <v>0</v>
          </cell>
          <cell r="AQ15">
            <v>0</v>
          </cell>
          <cell r="AS15">
            <v>31</v>
          </cell>
          <cell r="AT15">
            <v>71</v>
          </cell>
          <cell r="AV15">
            <v>0</v>
          </cell>
          <cell r="AW15">
            <v>0</v>
          </cell>
          <cell r="AX15">
            <v>131</v>
          </cell>
          <cell r="AY15">
            <v>85</v>
          </cell>
          <cell r="AZ15">
            <v>0</v>
          </cell>
          <cell r="BB15">
            <v>47</v>
          </cell>
          <cell r="BC15">
            <v>35</v>
          </cell>
          <cell r="BD15">
            <v>26</v>
          </cell>
          <cell r="BE15">
            <v>90</v>
          </cell>
          <cell r="BF15">
            <v>382</v>
          </cell>
          <cell r="BG15">
            <v>134</v>
          </cell>
          <cell r="BI15">
            <v>5</v>
          </cell>
          <cell r="BJ15">
            <v>5</v>
          </cell>
          <cell r="BK15">
            <v>12</v>
          </cell>
          <cell r="BL15">
            <v>4</v>
          </cell>
          <cell r="BN15">
            <v>53</v>
          </cell>
          <cell r="BO15">
            <v>62</v>
          </cell>
          <cell r="BQ15">
            <v>15</v>
          </cell>
          <cell r="BR15">
            <v>31</v>
          </cell>
          <cell r="BS15">
            <v>10</v>
          </cell>
          <cell r="BT15">
            <v>28</v>
          </cell>
          <cell r="BU15">
            <v>11</v>
          </cell>
          <cell r="BV15">
            <v>137</v>
          </cell>
          <cell r="BW15">
            <v>0</v>
          </cell>
          <cell r="BX15">
            <v>0</v>
          </cell>
        </row>
        <row r="16">
          <cell r="D16">
            <v>0</v>
          </cell>
          <cell r="E16">
            <v>77</v>
          </cell>
          <cell r="F16">
            <v>76</v>
          </cell>
          <cell r="G16">
            <v>57</v>
          </cell>
          <cell r="H16">
            <v>0</v>
          </cell>
          <cell r="I16">
            <v>0</v>
          </cell>
          <cell r="J16">
            <v>38</v>
          </cell>
          <cell r="K16">
            <v>34</v>
          </cell>
          <cell r="L16">
            <v>393</v>
          </cell>
          <cell r="M16">
            <v>798</v>
          </cell>
          <cell r="O16">
            <v>180</v>
          </cell>
          <cell r="P16">
            <v>62</v>
          </cell>
          <cell r="R16">
            <v>54</v>
          </cell>
          <cell r="S16">
            <v>0</v>
          </cell>
          <cell r="T16">
            <v>50</v>
          </cell>
          <cell r="U16">
            <v>0</v>
          </cell>
          <cell r="V16">
            <v>0</v>
          </cell>
          <cell r="W16">
            <v>607</v>
          </cell>
          <cell r="X16">
            <v>0</v>
          </cell>
          <cell r="Y16">
            <v>0</v>
          </cell>
          <cell r="AA16">
            <v>129</v>
          </cell>
          <cell r="AB16">
            <v>39</v>
          </cell>
          <cell r="AC16">
            <v>155</v>
          </cell>
          <cell r="AD16">
            <v>80</v>
          </cell>
          <cell r="AE16">
            <v>885</v>
          </cell>
          <cell r="AF16">
            <v>0</v>
          </cell>
          <cell r="AG16">
            <v>0</v>
          </cell>
          <cell r="AH16">
            <v>0</v>
          </cell>
          <cell r="AJ16">
            <v>33</v>
          </cell>
          <cell r="AK16">
            <v>69</v>
          </cell>
          <cell r="AL16">
            <v>43</v>
          </cell>
          <cell r="AM16">
            <v>113</v>
          </cell>
          <cell r="AN16">
            <v>420</v>
          </cell>
          <cell r="AO16">
            <v>411</v>
          </cell>
          <cell r="AP16">
            <v>0</v>
          </cell>
          <cell r="AQ16">
            <v>0</v>
          </cell>
          <cell r="AS16">
            <v>31</v>
          </cell>
          <cell r="AT16">
            <v>71</v>
          </cell>
          <cell r="AV16">
            <v>0</v>
          </cell>
          <cell r="AW16">
            <v>0</v>
          </cell>
          <cell r="AX16">
            <v>131</v>
          </cell>
          <cell r="AY16">
            <v>85</v>
          </cell>
          <cell r="AZ16">
            <v>0</v>
          </cell>
          <cell r="BB16">
            <v>47</v>
          </cell>
          <cell r="BC16">
            <v>35</v>
          </cell>
          <cell r="BD16">
            <v>26</v>
          </cell>
          <cell r="BE16">
            <v>90</v>
          </cell>
          <cell r="BF16">
            <v>382</v>
          </cell>
          <cell r="BG16">
            <v>134</v>
          </cell>
          <cell r="BI16">
            <v>5</v>
          </cell>
          <cell r="BJ16">
            <v>4</v>
          </cell>
          <cell r="BK16">
            <v>12</v>
          </cell>
          <cell r="BL16">
            <v>4</v>
          </cell>
          <cell r="BN16">
            <v>53</v>
          </cell>
          <cell r="BO16">
            <v>62</v>
          </cell>
          <cell r="BQ16">
            <v>15</v>
          </cell>
          <cell r="BR16">
            <v>31</v>
          </cell>
          <cell r="BS16">
            <v>10</v>
          </cell>
          <cell r="BT16">
            <v>28</v>
          </cell>
          <cell r="BU16">
            <v>11</v>
          </cell>
          <cell r="BV16">
            <v>137</v>
          </cell>
          <cell r="BW16">
            <v>0</v>
          </cell>
          <cell r="BX16">
            <v>0</v>
          </cell>
        </row>
        <row r="17">
          <cell r="D17">
            <v>0</v>
          </cell>
          <cell r="E17">
            <v>65</v>
          </cell>
          <cell r="F17">
            <v>76</v>
          </cell>
          <cell r="G17">
            <v>57</v>
          </cell>
          <cell r="H17">
            <v>0</v>
          </cell>
          <cell r="I17">
            <v>0</v>
          </cell>
          <cell r="J17">
            <v>38</v>
          </cell>
          <cell r="K17">
            <v>35</v>
          </cell>
          <cell r="L17">
            <v>393</v>
          </cell>
          <cell r="M17">
            <v>799</v>
          </cell>
          <cell r="O17">
            <v>181</v>
          </cell>
          <cell r="P17">
            <v>61</v>
          </cell>
          <cell r="R17">
            <v>55</v>
          </cell>
          <cell r="S17">
            <v>0</v>
          </cell>
          <cell r="T17">
            <v>51</v>
          </cell>
          <cell r="U17">
            <v>0</v>
          </cell>
          <cell r="V17">
            <v>0</v>
          </cell>
          <cell r="W17">
            <v>411</v>
          </cell>
          <cell r="X17">
            <v>0</v>
          </cell>
          <cell r="Y17">
            <v>0</v>
          </cell>
          <cell r="AA17">
            <v>129</v>
          </cell>
          <cell r="AB17">
            <v>39</v>
          </cell>
          <cell r="AC17">
            <v>156</v>
          </cell>
          <cell r="AD17">
            <v>79</v>
          </cell>
          <cell r="AE17">
            <v>887</v>
          </cell>
          <cell r="AF17">
            <v>0</v>
          </cell>
          <cell r="AG17">
            <v>0</v>
          </cell>
          <cell r="AH17">
            <v>0</v>
          </cell>
          <cell r="AJ17">
            <v>32</v>
          </cell>
          <cell r="AK17">
            <v>69</v>
          </cell>
          <cell r="AL17">
            <v>42</v>
          </cell>
          <cell r="AM17">
            <v>113</v>
          </cell>
          <cell r="AN17">
            <v>421</v>
          </cell>
          <cell r="AO17">
            <v>411</v>
          </cell>
          <cell r="AP17">
            <v>0</v>
          </cell>
          <cell r="AQ17">
            <v>0</v>
          </cell>
          <cell r="AS17">
            <v>30</v>
          </cell>
          <cell r="AT17">
            <v>71</v>
          </cell>
          <cell r="AV17">
            <v>0</v>
          </cell>
          <cell r="AW17">
            <v>0</v>
          </cell>
          <cell r="AX17">
            <v>132</v>
          </cell>
          <cell r="AY17">
            <v>85</v>
          </cell>
          <cell r="AZ17">
            <v>0</v>
          </cell>
          <cell r="BB17">
            <v>48</v>
          </cell>
          <cell r="BC17">
            <v>35</v>
          </cell>
          <cell r="BD17">
            <v>26</v>
          </cell>
          <cell r="BE17">
            <v>90</v>
          </cell>
          <cell r="BF17">
            <v>382</v>
          </cell>
          <cell r="BG17">
            <v>135</v>
          </cell>
          <cell r="BI17">
            <v>5</v>
          </cell>
          <cell r="BJ17">
            <v>5</v>
          </cell>
          <cell r="BK17">
            <v>12</v>
          </cell>
          <cell r="BL17">
            <v>4</v>
          </cell>
          <cell r="BN17">
            <v>55</v>
          </cell>
          <cell r="BO17">
            <v>62</v>
          </cell>
          <cell r="BQ17">
            <v>15</v>
          </cell>
          <cell r="BR17">
            <v>31</v>
          </cell>
          <cell r="BS17">
            <v>10</v>
          </cell>
          <cell r="BT17">
            <v>28</v>
          </cell>
          <cell r="BU17">
            <v>10</v>
          </cell>
          <cell r="BV17">
            <v>137</v>
          </cell>
          <cell r="BW17">
            <v>0</v>
          </cell>
          <cell r="BX17">
            <v>0</v>
          </cell>
        </row>
        <row r="18">
          <cell r="D18">
            <v>0</v>
          </cell>
          <cell r="E18">
            <v>59</v>
          </cell>
          <cell r="F18">
            <v>76</v>
          </cell>
          <cell r="G18">
            <v>57</v>
          </cell>
          <cell r="H18">
            <v>0</v>
          </cell>
          <cell r="I18">
            <v>0</v>
          </cell>
          <cell r="J18">
            <v>38</v>
          </cell>
          <cell r="K18">
            <v>35</v>
          </cell>
          <cell r="L18">
            <v>393</v>
          </cell>
          <cell r="M18">
            <v>800</v>
          </cell>
          <cell r="O18">
            <v>181</v>
          </cell>
          <cell r="P18">
            <v>61</v>
          </cell>
          <cell r="R18">
            <v>51</v>
          </cell>
          <cell r="S18">
            <v>0</v>
          </cell>
          <cell r="T18">
            <v>50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AA18">
            <v>133</v>
          </cell>
          <cell r="AB18">
            <v>39</v>
          </cell>
          <cell r="AC18">
            <v>151</v>
          </cell>
          <cell r="AD18">
            <v>81</v>
          </cell>
          <cell r="AE18">
            <v>888</v>
          </cell>
          <cell r="AF18">
            <v>0</v>
          </cell>
          <cell r="AG18">
            <v>0</v>
          </cell>
          <cell r="AH18">
            <v>0</v>
          </cell>
          <cell r="AJ18">
            <v>33</v>
          </cell>
          <cell r="AK18">
            <v>68</v>
          </cell>
          <cell r="AL18">
            <v>43</v>
          </cell>
          <cell r="AM18">
            <v>114</v>
          </cell>
          <cell r="AN18">
            <v>421</v>
          </cell>
          <cell r="AO18">
            <v>411</v>
          </cell>
          <cell r="AP18">
            <v>0</v>
          </cell>
          <cell r="AQ18">
            <v>0</v>
          </cell>
          <cell r="AS18">
            <v>31</v>
          </cell>
          <cell r="AT18">
            <v>70</v>
          </cell>
          <cell r="AV18">
            <v>0</v>
          </cell>
          <cell r="AW18">
            <v>0</v>
          </cell>
          <cell r="AX18">
            <v>131</v>
          </cell>
          <cell r="AY18">
            <v>85</v>
          </cell>
          <cell r="AZ18">
            <v>0</v>
          </cell>
          <cell r="BB18">
            <v>48</v>
          </cell>
          <cell r="BC18">
            <v>35</v>
          </cell>
          <cell r="BD18">
            <v>26</v>
          </cell>
          <cell r="BE18">
            <v>90</v>
          </cell>
          <cell r="BF18">
            <v>382</v>
          </cell>
          <cell r="BG18">
            <v>135</v>
          </cell>
          <cell r="BI18">
            <v>5</v>
          </cell>
          <cell r="BJ18">
            <v>5</v>
          </cell>
          <cell r="BK18">
            <v>12</v>
          </cell>
          <cell r="BL18">
            <v>4</v>
          </cell>
          <cell r="BN18">
            <v>55</v>
          </cell>
          <cell r="BO18">
            <v>62</v>
          </cell>
          <cell r="BQ18">
            <v>15</v>
          </cell>
          <cell r="BR18">
            <v>31</v>
          </cell>
          <cell r="BS18">
            <v>10</v>
          </cell>
          <cell r="BT18">
            <v>28</v>
          </cell>
          <cell r="BU18">
            <v>10</v>
          </cell>
          <cell r="BV18">
            <v>137</v>
          </cell>
          <cell r="BW18">
            <v>0</v>
          </cell>
          <cell r="BX18">
            <v>0</v>
          </cell>
        </row>
        <row r="19">
          <cell r="D19">
            <v>0</v>
          </cell>
          <cell r="E19">
            <v>58</v>
          </cell>
          <cell r="F19">
            <v>76</v>
          </cell>
          <cell r="G19">
            <v>56</v>
          </cell>
          <cell r="H19">
            <v>0</v>
          </cell>
          <cell r="I19">
            <v>0</v>
          </cell>
          <cell r="J19">
            <v>39</v>
          </cell>
          <cell r="K19">
            <v>34</v>
          </cell>
          <cell r="L19">
            <v>393</v>
          </cell>
          <cell r="M19">
            <v>799</v>
          </cell>
          <cell r="O19">
            <v>182</v>
          </cell>
          <cell r="P19">
            <v>61</v>
          </cell>
          <cell r="R19">
            <v>54</v>
          </cell>
          <cell r="S19">
            <v>0</v>
          </cell>
          <cell r="T19">
            <v>51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AA19">
            <v>156</v>
          </cell>
          <cell r="AB19">
            <v>40</v>
          </cell>
          <cell r="AC19">
            <v>130</v>
          </cell>
          <cell r="AD19">
            <v>82</v>
          </cell>
          <cell r="AE19">
            <v>882</v>
          </cell>
          <cell r="AF19">
            <v>0</v>
          </cell>
          <cell r="AG19">
            <v>0</v>
          </cell>
          <cell r="AH19">
            <v>0</v>
          </cell>
          <cell r="AJ19">
            <v>33</v>
          </cell>
          <cell r="AK19">
            <v>68</v>
          </cell>
          <cell r="AL19">
            <v>43</v>
          </cell>
          <cell r="AM19">
            <v>114</v>
          </cell>
          <cell r="AN19">
            <v>423</v>
          </cell>
          <cell r="AO19">
            <v>411</v>
          </cell>
          <cell r="AP19">
            <v>0</v>
          </cell>
          <cell r="AQ19">
            <v>0</v>
          </cell>
          <cell r="AS19">
            <v>35</v>
          </cell>
          <cell r="AT19">
            <v>66</v>
          </cell>
          <cell r="AV19">
            <v>0</v>
          </cell>
          <cell r="AW19">
            <v>0</v>
          </cell>
          <cell r="AX19">
            <v>131</v>
          </cell>
          <cell r="AY19">
            <v>83</v>
          </cell>
          <cell r="AZ19">
            <v>0</v>
          </cell>
          <cell r="BB19">
            <v>48</v>
          </cell>
          <cell r="BC19">
            <v>35</v>
          </cell>
          <cell r="BD19">
            <v>24</v>
          </cell>
          <cell r="BE19">
            <v>90</v>
          </cell>
          <cell r="BF19">
            <v>383</v>
          </cell>
          <cell r="BG19">
            <v>134</v>
          </cell>
          <cell r="BI19">
            <v>5</v>
          </cell>
          <cell r="BJ19">
            <v>5</v>
          </cell>
          <cell r="BK19">
            <v>13</v>
          </cell>
          <cell r="BL19">
            <v>4</v>
          </cell>
          <cell r="BN19">
            <v>54</v>
          </cell>
          <cell r="BO19">
            <v>62</v>
          </cell>
          <cell r="BQ19">
            <v>15</v>
          </cell>
          <cell r="BR19">
            <v>31</v>
          </cell>
          <cell r="BS19">
            <v>10</v>
          </cell>
          <cell r="BT19">
            <v>28</v>
          </cell>
          <cell r="BU19">
            <v>10</v>
          </cell>
          <cell r="BV19">
            <v>137</v>
          </cell>
          <cell r="BW19">
            <v>0</v>
          </cell>
          <cell r="BX19">
            <v>0</v>
          </cell>
        </row>
        <row r="20">
          <cell r="D20">
            <v>0</v>
          </cell>
          <cell r="E20">
            <v>60</v>
          </cell>
          <cell r="F20">
            <v>78</v>
          </cell>
          <cell r="G20">
            <v>56</v>
          </cell>
          <cell r="H20">
            <v>0</v>
          </cell>
          <cell r="I20">
            <v>0</v>
          </cell>
          <cell r="J20">
            <v>40</v>
          </cell>
          <cell r="K20">
            <v>34</v>
          </cell>
          <cell r="L20">
            <v>397</v>
          </cell>
          <cell r="M20">
            <v>797</v>
          </cell>
          <cell r="O20">
            <v>182</v>
          </cell>
          <cell r="P20">
            <v>61</v>
          </cell>
          <cell r="R20">
            <v>54</v>
          </cell>
          <cell r="S20">
            <v>0</v>
          </cell>
          <cell r="T20">
            <v>51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A20">
            <v>155</v>
          </cell>
          <cell r="AB20">
            <v>40</v>
          </cell>
          <cell r="AC20">
            <v>129</v>
          </cell>
          <cell r="AD20">
            <v>80</v>
          </cell>
          <cell r="AE20">
            <v>880</v>
          </cell>
          <cell r="AF20">
            <v>0</v>
          </cell>
          <cell r="AG20">
            <v>0</v>
          </cell>
          <cell r="AH20">
            <v>0</v>
          </cell>
          <cell r="AJ20">
            <v>32</v>
          </cell>
          <cell r="AK20">
            <v>68</v>
          </cell>
          <cell r="AL20">
            <v>42</v>
          </cell>
          <cell r="AM20">
            <v>113</v>
          </cell>
          <cell r="AN20">
            <v>424</v>
          </cell>
          <cell r="AO20">
            <v>411</v>
          </cell>
          <cell r="AP20">
            <v>0</v>
          </cell>
          <cell r="AQ20">
            <v>0</v>
          </cell>
          <cell r="AS20">
            <v>35</v>
          </cell>
          <cell r="AT20">
            <v>65</v>
          </cell>
          <cell r="AV20">
            <v>0</v>
          </cell>
          <cell r="AW20">
            <v>0</v>
          </cell>
          <cell r="AX20">
            <v>132</v>
          </cell>
          <cell r="AY20">
            <v>84</v>
          </cell>
          <cell r="AZ20">
            <v>0</v>
          </cell>
          <cell r="BB20">
            <v>48</v>
          </cell>
          <cell r="BC20">
            <v>35</v>
          </cell>
          <cell r="BD20">
            <v>24</v>
          </cell>
          <cell r="BE20">
            <v>90</v>
          </cell>
          <cell r="BF20">
            <v>384</v>
          </cell>
          <cell r="BG20">
            <v>135</v>
          </cell>
          <cell r="BI20">
            <v>5</v>
          </cell>
          <cell r="BJ20">
            <v>5</v>
          </cell>
          <cell r="BK20">
            <v>13</v>
          </cell>
          <cell r="BL20">
            <v>4</v>
          </cell>
          <cell r="BN20">
            <v>54</v>
          </cell>
          <cell r="BO20">
            <v>62</v>
          </cell>
          <cell r="BQ20">
            <v>15</v>
          </cell>
          <cell r="BR20">
            <v>31</v>
          </cell>
          <cell r="BS20">
            <v>10</v>
          </cell>
          <cell r="BT20">
            <v>28</v>
          </cell>
          <cell r="BU20">
            <v>11</v>
          </cell>
          <cell r="BV20">
            <v>137</v>
          </cell>
          <cell r="BW20">
            <v>0</v>
          </cell>
          <cell r="BX20">
            <v>0</v>
          </cell>
        </row>
        <row r="21">
          <cell r="D21">
            <v>0</v>
          </cell>
          <cell r="E21">
            <v>60</v>
          </cell>
          <cell r="F21">
            <v>78</v>
          </cell>
          <cell r="G21">
            <v>57</v>
          </cell>
          <cell r="H21">
            <v>0</v>
          </cell>
          <cell r="I21">
            <v>0</v>
          </cell>
          <cell r="J21">
            <v>40</v>
          </cell>
          <cell r="K21">
            <v>34</v>
          </cell>
          <cell r="L21">
            <v>397</v>
          </cell>
          <cell r="M21">
            <v>796</v>
          </cell>
          <cell r="O21">
            <v>182</v>
          </cell>
          <cell r="P21">
            <v>66</v>
          </cell>
          <cell r="R21">
            <v>54</v>
          </cell>
          <cell r="S21">
            <v>0</v>
          </cell>
          <cell r="T21">
            <v>52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A21">
            <v>153</v>
          </cell>
          <cell r="AB21">
            <v>40</v>
          </cell>
          <cell r="AC21">
            <v>128</v>
          </cell>
          <cell r="AD21">
            <v>78</v>
          </cell>
          <cell r="AE21">
            <v>881</v>
          </cell>
          <cell r="AF21">
            <v>0</v>
          </cell>
          <cell r="AG21">
            <v>0</v>
          </cell>
          <cell r="AH21">
            <v>0</v>
          </cell>
          <cell r="AJ21">
            <v>33</v>
          </cell>
          <cell r="AK21">
            <v>68</v>
          </cell>
          <cell r="AL21">
            <v>44</v>
          </cell>
          <cell r="AM21">
            <v>116</v>
          </cell>
          <cell r="AN21">
            <v>421</v>
          </cell>
          <cell r="AO21">
            <v>411</v>
          </cell>
          <cell r="AP21">
            <v>0</v>
          </cell>
          <cell r="AQ21">
            <v>0</v>
          </cell>
          <cell r="AS21">
            <v>35</v>
          </cell>
          <cell r="AT21">
            <v>66</v>
          </cell>
          <cell r="AV21">
            <v>0</v>
          </cell>
          <cell r="AW21">
            <v>0</v>
          </cell>
          <cell r="AX21">
            <v>131</v>
          </cell>
          <cell r="AY21">
            <v>83</v>
          </cell>
          <cell r="AZ21">
            <v>0</v>
          </cell>
          <cell r="BB21">
            <v>48</v>
          </cell>
          <cell r="BC21">
            <v>35</v>
          </cell>
          <cell r="BD21">
            <v>24</v>
          </cell>
          <cell r="BE21">
            <v>91</v>
          </cell>
          <cell r="BF21">
            <v>384</v>
          </cell>
          <cell r="BG21">
            <v>135</v>
          </cell>
          <cell r="BI21">
            <v>5</v>
          </cell>
          <cell r="BJ21">
            <v>5</v>
          </cell>
          <cell r="BK21">
            <v>12</v>
          </cell>
          <cell r="BL21">
            <v>4</v>
          </cell>
          <cell r="BN21">
            <v>55</v>
          </cell>
          <cell r="BO21">
            <v>62</v>
          </cell>
          <cell r="BQ21">
            <v>15</v>
          </cell>
          <cell r="BR21">
            <v>31</v>
          </cell>
          <cell r="BS21">
            <v>10</v>
          </cell>
          <cell r="BT21">
            <v>28</v>
          </cell>
          <cell r="BU21">
            <v>11</v>
          </cell>
          <cell r="BV21">
            <v>137</v>
          </cell>
          <cell r="BW21">
            <v>0</v>
          </cell>
          <cell r="BX21">
            <v>0</v>
          </cell>
        </row>
        <row r="22">
          <cell r="D22">
            <v>0</v>
          </cell>
          <cell r="E22">
            <v>55</v>
          </cell>
          <cell r="F22">
            <v>78</v>
          </cell>
          <cell r="G22">
            <v>57</v>
          </cell>
          <cell r="H22">
            <v>0</v>
          </cell>
          <cell r="I22">
            <v>0</v>
          </cell>
          <cell r="J22">
            <v>48</v>
          </cell>
          <cell r="K22">
            <v>33</v>
          </cell>
          <cell r="L22">
            <v>391</v>
          </cell>
          <cell r="M22">
            <v>796</v>
          </cell>
          <cell r="O22">
            <v>181</v>
          </cell>
          <cell r="P22">
            <v>66</v>
          </cell>
          <cell r="R22">
            <v>56</v>
          </cell>
          <cell r="S22">
            <v>0</v>
          </cell>
          <cell r="T22">
            <v>49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A22">
            <v>155</v>
          </cell>
          <cell r="AB22">
            <v>40</v>
          </cell>
          <cell r="AC22">
            <v>125</v>
          </cell>
          <cell r="AD22">
            <v>76</v>
          </cell>
          <cell r="AE22">
            <v>881</v>
          </cell>
          <cell r="AF22">
            <v>0</v>
          </cell>
          <cell r="AG22">
            <v>0</v>
          </cell>
          <cell r="AH22">
            <v>0</v>
          </cell>
          <cell r="AJ22">
            <v>33</v>
          </cell>
          <cell r="AK22">
            <v>67</v>
          </cell>
          <cell r="AL22">
            <v>43</v>
          </cell>
          <cell r="AM22">
            <v>115</v>
          </cell>
          <cell r="AN22">
            <v>422</v>
          </cell>
          <cell r="AO22">
            <v>411</v>
          </cell>
          <cell r="AP22">
            <v>0</v>
          </cell>
          <cell r="AQ22">
            <v>0</v>
          </cell>
          <cell r="AS22">
            <v>36</v>
          </cell>
          <cell r="AT22">
            <v>66</v>
          </cell>
          <cell r="AV22">
            <v>0</v>
          </cell>
          <cell r="AW22">
            <v>0</v>
          </cell>
          <cell r="AX22">
            <v>131</v>
          </cell>
          <cell r="AY22">
            <v>84</v>
          </cell>
          <cell r="AZ22">
            <v>0</v>
          </cell>
          <cell r="BB22">
            <v>48</v>
          </cell>
          <cell r="BC22">
            <v>35</v>
          </cell>
          <cell r="BD22">
            <v>24</v>
          </cell>
          <cell r="BE22">
            <v>91</v>
          </cell>
          <cell r="BF22">
            <v>383</v>
          </cell>
          <cell r="BG22">
            <v>136</v>
          </cell>
          <cell r="BI22">
            <v>5</v>
          </cell>
          <cell r="BJ22">
            <v>5</v>
          </cell>
          <cell r="BK22">
            <v>12</v>
          </cell>
          <cell r="BL22">
            <v>4</v>
          </cell>
          <cell r="BN22">
            <v>55</v>
          </cell>
          <cell r="BO22">
            <v>62</v>
          </cell>
          <cell r="BQ22">
            <v>15</v>
          </cell>
          <cell r="BR22">
            <v>31</v>
          </cell>
          <cell r="BS22">
            <v>10</v>
          </cell>
          <cell r="BT22">
            <v>28</v>
          </cell>
          <cell r="BU22">
            <v>11</v>
          </cell>
          <cell r="BV22">
            <v>137</v>
          </cell>
          <cell r="BW22">
            <v>0</v>
          </cell>
          <cell r="BX22">
            <v>0</v>
          </cell>
        </row>
        <row r="23">
          <cell r="D23">
            <v>0</v>
          </cell>
          <cell r="E23">
            <v>56</v>
          </cell>
          <cell r="F23">
            <v>77</v>
          </cell>
          <cell r="G23">
            <v>57</v>
          </cell>
          <cell r="H23">
            <v>0</v>
          </cell>
          <cell r="I23">
            <v>0</v>
          </cell>
          <cell r="J23">
            <v>51</v>
          </cell>
          <cell r="K23">
            <v>32</v>
          </cell>
          <cell r="L23">
            <v>392</v>
          </cell>
          <cell r="M23">
            <v>797</v>
          </cell>
          <cell r="O23">
            <v>173</v>
          </cell>
          <cell r="P23">
            <v>66</v>
          </cell>
          <cell r="R23">
            <v>54</v>
          </cell>
          <cell r="S23">
            <v>0</v>
          </cell>
          <cell r="T23">
            <v>44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A23">
            <v>156</v>
          </cell>
          <cell r="AB23">
            <v>40</v>
          </cell>
          <cell r="AC23">
            <v>124</v>
          </cell>
          <cell r="AD23">
            <v>77</v>
          </cell>
          <cell r="AE23">
            <v>880</v>
          </cell>
          <cell r="AF23">
            <v>0</v>
          </cell>
          <cell r="AG23">
            <v>0</v>
          </cell>
          <cell r="AH23">
            <v>0</v>
          </cell>
          <cell r="AJ23">
            <v>33</v>
          </cell>
          <cell r="AK23">
            <v>68</v>
          </cell>
          <cell r="AL23">
            <v>44</v>
          </cell>
          <cell r="AM23">
            <v>114</v>
          </cell>
          <cell r="AN23">
            <v>420</v>
          </cell>
          <cell r="AO23">
            <v>411</v>
          </cell>
          <cell r="AP23">
            <v>0</v>
          </cell>
          <cell r="AQ23">
            <v>0</v>
          </cell>
          <cell r="AS23">
            <v>37</v>
          </cell>
          <cell r="AT23">
            <v>66</v>
          </cell>
          <cell r="AV23">
            <v>0</v>
          </cell>
          <cell r="AW23">
            <v>0</v>
          </cell>
          <cell r="AX23">
            <v>131</v>
          </cell>
          <cell r="AY23">
            <v>85</v>
          </cell>
          <cell r="AZ23">
            <v>0</v>
          </cell>
          <cell r="BB23">
            <v>48</v>
          </cell>
          <cell r="BC23">
            <v>35</v>
          </cell>
          <cell r="BD23">
            <v>24</v>
          </cell>
          <cell r="BE23">
            <v>90</v>
          </cell>
          <cell r="BF23">
            <v>382</v>
          </cell>
          <cell r="BG23">
            <v>135</v>
          </cell>
          <cell r="BI23">
            <v>5</v>
          </cell>
          <cell r="BJ23">
            <v>5</v>
          </cell>
          <cell r="BK23">
            <v>13</v>
          </cell>
          <cell r="BL23">
            <v>4</v>
          </cell>
          <cell r="BN23">
            <v>58</v>
          </cell>
          <cell r="BO23">
            <v>58</v>
          </cell>
          <cell r="BQ23">
            <v>15</v>
          </cell>
          <cell r="BR23">
            <v>31</v>
          </cell>
          <cell r="BS23">
            <v>10</v>
          </cell>
          <cell r="BT23">
            <v>28</v>
          </cell>
          <cell r="BU23">
            <v>10</v>
          </cell>
          <cell r="BV23">
            <v>137</v>
          </cell>
          <cell r="BW23">
            <v>0</v>
          </cell>
          <cell r="BX23">
            <v>0</v>
          </cell>
        </row>
        <row r="24">
          <cell r="D24">
            <v>0</v>
          </cell>
          <cell r="E24">
            <v>60</v>
          </cell>
          <cell r="F24">
            <v>76</v>
          </cell>
          <cell r="G24">
            <v>57</v>
          </cell>
          <cell r="H24">
            <v>0</v>
          </cell>
          <cell r="I24">
            <v>0</v>
          </cell>
          <cell r="J24">
            <v>49</v>
          </cell>
          <cell r="K24">
            <v>32</v>
          </cell>
          <cell r="L24">
            <v>393</v>
          </cell>
          <cell r="M24">
            <v>798</v>
          </cell>
          <cell r="O24">
            <v>179</v>
          </cell>
          <cell r="P24">
            <v>61</v>
          </cell>
          <cell r="R24">
            <v>56</v>
          </cell>
          <cell r="S24">
            <v>0</v>
          </cell>
          <cell r="T24">
            <v>42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AA24">
            <v>157</v>
          </cell>
          <cell r="AB24">
            <v>41</v>
          </cell>
          <cell r="AC24">
            <v>127</v>
          </cell>
          <cell r="AD24">
            <v>80</v>
          </cell>
          <cell r="AE24">
            <v>879</v>
          </cell>
          <cell r="AF24">
            <v>0</v>
          </cell>
          <cell r="AG24">
            <v>0</v>
          </cell>
          <cell r="AH24">
            <v>0</v>
          </cell>
          <cell r="AJ24">
            <v>33</v>
          </cell>
          <cell r="AK24">
            <v>67</v>
          </cell>
          <cell r="AL24">
            <v>44</v>
          </cell>
          <cell r="AM24">
            <v>116</v>
          </cell>
          <cell r="AN24">
            <v>420</v>
          </cell>
          <cell r="AO24">
            <v>413</v>
          </cell>
          <cell r="AP24">
            <v>0</v>
          </cell>
          <cell r="AQ24">
            <v>0</v>
          </cell>
          <cell r="AS24">
            <v>36</v>
          </cell>
          <cell r="AT24">
            <v>66</v>
          </cell>
          <cell r="AV24">
            <v>0</v>
          </cell>
          <cell r="AW24">
            <v>0</v>
          </cell>
          <cell r="AX24">
            <v>133</v>
          </cell>
          <cell r="AY24">
            <v>86</v>
          </cell>
          <cell r="AZ24">
            <v>0</v>
          </cell>
          <cell r="BB24">
            <v>48</v>
          </cell>
          <cell r="BC24">
            <v>35</v>
          </cell>
          <cell r="BD24">
            <v>26</v>
          </cell>
          <cell r="BE24">
            <v>90</v>
          </cell>
          <cell r="BF24">
            <v>381</v>
          </cell>
          <cell r="BG24">
            <v>134</v>
          </cell>
          <cell r="BI24">
            <v>6</v>
          </cell>
          <cell r="BJ24">
            <v>5</v>
          </cell>
          <cell r="BK24">
            <v>12</v>
          </cell>
          <cell r="BL24">
            <v>4</v>
          </cell>
          <cell r="BN24">
            <v>63</v>
          </cell>
          <cell r="BO24">
            <v>54</v>
          </cell>
          <cell r="BQ24">
            <v>16</v>
          </cell>
          <cell r="BR24">
            <v>31</v>
          </cell>
          <cell r="BS24">
            <v>10</v>
          </cell>
          <cell r="BT24">
            <v>28</v>
          </cell>
          <cell r="BU24">
            <v>11</v>
          </cell>
          <cell r="BV24">
            <v>137</v>
          </cell>
          <cell r="BW24">
            <v>0</v>
          </cell>
          <cell r="BX24">
            <v>0</v>
          </cell>
        </row>
        <row r="25">
          <cell r="D25">
            <v>0</v>
          </cell>
          <cell r="E25">
            <v>61</v>
          </cell>
          <cell r="F25">
            <v>76</v>
          </cell>
          <cell r="G25">
            <v>57</v>
          </cell>
          <cell r="H25">
            <v>0</v>
          </cell>
          <cell r="I25">
            <v>0</v>
          </cell>
          <cell r="J25">
            <v>39</v>
          </cell>
          <cell r="K25">
            <v>32</v>
          </cell>
          <cell r="L25">
            <v>392</v>
          </cell>
          <cell r="M25">
            <v>797</v>
          </cell>
          <cell r="O25">
            <v>182</v>
          </cell>
          <cell r="P25">
            <v>60</v>
          </cell>
          <cell r="R25">
            <v>54</v>
          </cell>
          <cell r="S25">
            <v>0</v>
          </cell>
          <cell r="T25">
            <v>40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A25">
            <v>153</v>
          </cell>
          <cell r="AB25">
            <v>40</v>
          </cell>
          <cell r="AC25">
            <v>127</v>
          </cell>
          <cell r="AD25">
            <v>81</v>
          </cell>
          <cell r="AE25">
            <v>879</v>
          </cell>
          <cell r="AF25">
            <v>0</v>
          </cell>
          <cell r="AG25">
            <v>0</v>
          </cell>
          <cell r="AH25">
            <v>0</v>
          </cell>
          <cell r="AJ25">
            <v>33</v>
          </cell>
          <cell r="AK25">
            <v>67</v>
          </cell>
          <cell r="AL25">
            <v>43</v>
          </cell>
          <cell r="AM25">
            <v>116</v>
          </cell>
          <cell r="AN25">
            <v>429</v>
          </cell>
          <cell r="AO25">
            <v>412</v>
          </cell>
          <cell r="AP25">
            <v>0</v>
          </cell>
          <cell r="AQ25">
            <v>0</v>
          </cell>
          <cell r="AS25">
            <v>34</v>
          </cell>
          <cell r="AT25">
            <v>67</v>
          </cell>
          <cell r="AV25">
            <v>0</v>
          </cell>
          <cell r="AW25">
            <v>0</v>
          </cell>
          <cell r="AX25">
            <v>133</v>
          </cell>
          <cell r="AY25">
            <v>85</v>
          </cell>
          <cell r="AZ25">
            <v>0</v>
          </cell>
          <cell r="BB25">
            <v>48</v>
          </cell>
          <cell r="BC25">
            <v>35</v>
          </cell>
          <cell r="BD25">
            <v>25</v>
          </cell>
          <cell r="BE25">
            <v>91</v>
          </cell>
          <cell r="BF25">
            <v>381</v>
          </cell>
          <cell r="BG25">
            <v>136</v>
          </cell>
          <cell r="BI25">
            <v>5</v>
          </cell>
          <cell r="BJ25">
            <v>5</v>
          </cell>
          <cell r="BK25">
            <v>12</v>
          </cell>
          <cell r="BL25">
            <v>4</v>
          </cell>
          <cell r="BN25">
            <v>58</v>
          </cell>
          <cell r="BO25">
            <v>57</v>
          </cell>
          <cell r="BQ25">
            <v>16</v>
          </cell>
          <cell r="BR25">
            <v>32</v>
          </cell>
          <cell r="BS25">
            <v>10</v>
          </cell>
          <cell r="BT25">
            <v>28</v>
          </cell>
          <cell r="BU25">
            <v>12</v>
          </cell>
          <cell r="BV25">
            <v>137</v>
          </cell>
          <cell r="BW25">
            <v>0</v>
          </cell>
          <cell r="BX25">
            <v>0</v>
          </cell>
        </row>
        <row r="26">
          <cell r="D26">
            <v>0</v>
          </cell>
          <cell r="E26">
            <v>57</v>
          </cell>
          <cell r="F26">
            <v>77</v>
          </cell>
          <cell r="G26">
            <v>57</v>
          </cell>
          <cell r="H26">
            <v>0</v>
          </cell>
          <cell r="I26">
            <v>0</v>
          </cell>
          <cell r="J26">
            <v>39</v>
          </cell>
          <cell r="K26">
            <v>32</v>
          </cell>
          <cell r="L26">
            <v>392</v>
          </cell>
          <cell r="M26">
            <v>798</v>
          </cell>
          <cell r="O26">
            <v>182</v>
          </cell>
          <cell r="P26">
            <v>61</v>
          </cell>
          <cell r="R26">
            <v>53</v>
          </cell>
          <cell r="S26">
            <v>0</v>
          </cell>
          <cell r="T26">
            <v>40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AA26">
            <v>151</v>
          </cell>
          <cell r="AB26">
            <v>41</v>
          </cell>
          <cell r="AC26">
            <v>128</v>
          </cell>
          <cell r="AD26">
            <v>79</v>
          </cell>
          <cell r="AE26">
            <v>880</v>
          </cell>
          <cell r="AF26">
            <v>0</v>
          </cell>
          <cell r="AG26">
            <v>0</v>
          </cell>
          <cell r="AH26">
            <v>0</v>
          </cell>
          <cell r="AJ26">
            <v>33</v>
          </cell>
          <cell r="AK26">
            <v>67</v>
          </cell>
          <cell r="AL26">
            <v>44</v>
          </cell>
          <cell r="AM26">
            <v>115</v>
          </cell>
          <cell r="AN26">
            <v>428</v>
          </cell>
          <cell r="AO26">
            <v>416</v>
          </cell>
          <cell r="AP26">
            <v>0</v>
          </cell>
          <cell r="AQ26">
            <v>0</v>
          </cell>
          <cell r="AS26">
            <v>33</v>
          </cell>
          <cell r="AT26">
            <v>69</v>
          </cell>
          <cell r="AV26">
            <v>0</v>
          </cell>
          <cell r="AW26">
            <v>0</v>
          </cell>
          <cell r="AX26">
            <v>133</v>
          </cell>
          <cell r="AY26">
            <v>87</v>
          </cell>
          <cell r="AZ26">
            <v>0</v>
          </cell>
          <cell r="BB26">
            <v>48</v>
          </cell>
          <cell r="BC26">
            <v>35</v>
          </cell>
          <cell r="BD26">
            <v>25</v>
          </cell>
          <cell r="BE26">
            <v>91</v>
          </cell>
          <cell r="BF26">
            <v>381</v>
          </cell>
          <cell r="BG26">
            <v>137</v>
          </cell>
          <cell r="BI26">
            <v>5</v>
          </cell>
          <cell r="BJ26">
            <v>5</v>
          </cell>
          <cell r="BK26">
            <v>12</v>
          </cell>
          <cell r="BL26">
            <v>4</v>
          </cell>
          <cell r="BN26">
            <v>54</v>
          </cell>
          <cell r="BO26">
            <v>62</v>
          </cell>
          <cell r="BQ26">
            <v>16</v>
          </cell>
          <cell r="BR26">
            <v>32</v>
          </cell>
          <cell r="BS26">
            <v>10</v>
          </cell>
          <cell r="BT26">
            <v>28</v>
          </cell>
          <cell r="BU26">
            <v>12</v>
          </cell>
          <cell r="BV26">
            <v>137</v>
          </cell>
          <cell r="BW26">
            <v>0</v>
          </cell>
          <cell r="BX26">
            <v>0</v>
          </cell>
        </row>
        <row r="27">
          <cell r="D27">
            <v>0</v>
          </cell>
          <cell r="E27">
            <v>56</v>
          </cell>
          <cell r="F27">
            <v>77</v>
          </cell>
          <cell r="G27">
            <v>56</v>
          </cell>
          <cell r="H27">
            <v>0</v>
          </cell>
          <cell r="I27">
            <v>0</v>
          </cell>
          <cell r="J27">
            <v>39</v>
          </cell>
          <cell r="K27">
            <v>34</v>
          </cell>
          <cell r="L27">
            <v>393</v>
          </cell>
          <cell r="M27">
            <v>798</v>
          </cell>
          <cell r="O27">
            <v>182</v>
          </cell>
          <cell r="P27">
            <v>61</v>
          </cell>
          <cell r="R27">
            <v>54</v>
          </cell>
          <cell r="S27">
            <v>0</v>
          </cell>
          <cell r="T27">
            <v>39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AA27">
            <v>155</v>
          </cell>
          <cell r="AB27">
            <v>41</v>
          </cell>
          <cell r="AC27">
            <v>127</v>
          </cell>
          <cell r="AD27">
            <v>77</v>
          </cell>
          <cell r="AE27">
            <v>879</v>
          </cell>
          <cell r="AF27">
            <v>0</v>
          </cell>
          <cell r="AG27">
            <v>0</v>
          </cell>
          <cell r="AH27">
            <v>0</v>
          </cell>
          <cell r="AJ27">
            <v>33</v>
          </cell>
          <cell r="AK27">
            <v>67</v>
          </cell>
          <cell r="AL27">
            <v>44</v>
          </cell>
          <cell r="AM27">
            <v>114</v>
          </cell>
          <cell r="AN27">
            <v>426</v>
          </cell>
          <cell r="AO27">
            <v>422</v>
          </cell>
          <cell r="AP27">
            <v>0</v>
          </cell>
          <cell r="AQ27">
            <v>0</v>
          </cell>
          <cell r="AS27">
            <v>32</v>
          </cell>
          <cell r="AT27">
            <v>69</v>
          </cell>
          <cell r="AV27">
            <v>0</v>
          </cell>
          <cell r="AW27">
            <v>0</v>
          </cell>
          <cell r="AX27">
            <v>132</v>
          </cell>
          <cell r="AY27">
            <v>90</v>
          </cell>
          <cell r="AZ27">
            <v>0</v>
          </cell>
          <cell r="BB27">
            <v>48</v>
          </cell>
          <cell r="BC27">
            <v>35</v>
          </cell>
          <cell r="BD27">
            <v>26</v>
          </cell>
          <cell r="BE27">
            <v>91</v>
          </cell>
          <cell r="BF27">
            <v>381</v>
          </cell>
          <cell r="BG27">
            <v>136</v>
          </cell>
          <cell r="BI27">
            <v>5</v>
          </cell>
          <cell r="BJ27">
            <v>5</v>
          </cell>
          <cell r="BK27">
            <v>12</v>
          </cell>
          <cell r="BL27">
            <v>4</v>
          </cell>
          <cell r="BN27">
            <v>53</v>
          </cell>
          <cell r="BO27">
            <v>62</v>
          </cell>
          <cell r="BQ27">
            <v>16</v>
          </cell>
          <cell r="BR27">
            <v>32</v>
          </cell>
          <cell r="BS27">
            <v>10</v>
          </cell>
          <cell r="BT27">
            <v>27</v>
          </cell>
          <cell r="BU27">
            <v>12</v>
          </cell>
          <cell r="BV27">
            <v>137</v>
          </cell>
          <cell r="BW27">
            <v>0</v>
          </cell>
          <cell r="BX27">
            <v>0</v>
          </cell>
        </row>
        <row r="28">
          <cell r="D28">
            <v>0</v>
          </cell>
          <cell r="E28">
            <v>57</v>
          </cell>
          <cell r="F28">
            <v>77</v>
          </cell>
          <cell r="G28">
            <v>56</v>
          </cell>
          <cell r="H28">
            <v>0</v>
          </cell>
          <cell r="I28">
            <v>0</v>
          </cell>
          <cell r="J28">
            <v>40</v>
          </cell>
          <cell r="K28">
            <v>33</v>
          </cell>
          <cell r="L28">
            <v>393</v>
          </cell>
          <cell r="M28">
            <v>799</v>
          </cell>
          <cell r="O28">
            <v>181</v>
          </cell>
          <cell r="P28">
            <v>61</v>
          </cell>
          <cell r="R28">
            <v>55</v>
          </cell>
          <cell r="S28">
            <v>0</v>
          </cell>
          <cell r="T28">
            <v>38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AA28">
            <v>155</v>
          </cell>
          <cell r="AB28">
            <v>41</v>
          </cell>
          <cell r="AC28">
            <v>126</v>
          </cell>
          <cell r="AD28">
            <v>77</v>
          </cell>
          <cell r="AE28">
            <v>879</v>
          </cell>
          <cell r="AF28">
            <v>0</v>
          </cell>
          <cell r="AG28">
            <v>0</v>
          </cell>
          <cell r="AH28">
            <v>0</v>
          </cell>
          <cell r="AJ28">
            <v>33</v>
          </cell>
          <cell r="AK28">
            <v>68</v>
          </cell>
          <cell r="AL28">
            <v>43</v>
          </cell>
          <cell r="AM28">
            <v>116</v>
          </cell>
          <cell r="AN28">
            <v>427</v>
          </cell>
          <cell r="AO28">
            <v>422</v>
          </cell>
          <cell r="AP28">
            <v>0</v>
          </cell>
          <cell r="AQ28">
            <v>0</v>
          </cell>
          <cell r="AS28">
            <v>32</v>
          </cell>
          <cell r="AT28">
            <v>68</v>
          </cell>
          <cell r="AV28">
            <v>0</v>
          </cell>
          <cell r="AW28">
            <v>0</v>
          </cell>
          <cell r="AX28">
            <v>132</v>
          </cell>
          <cell r="AY28">
            <v>89</v>
          </cell>
          <cell r="AZ28">
            <v>0</v>
          </cell>
          <cell r="BB28">
            <v>48</v>
          </cell>
          <cell r="BC28">
            <v>35</v>
          </cell>
          <cell r="BD28">
            <v>26</v>
          </cell>
          <cell r="BE28">
            <v>91</v>
          </cell>
          <cell r="BF28">
            <v>381</v>
          </cell>
          <cell r="BG28">
            <v>135</v>
          </cell>
          <cell r="BI28">
            <v>6</v>
          </cell>
          <cell r="BJ28">
            <v>5</v>
          </cell>
          <cell r="BK28">
            <v>12</v>
          </cell>
          <cell r="BL28">
            <v>4</v>
          </cell>
          <cell r="BN28">
            <v>54</v>
          </cell>
          <cell r="BO28">
            <v>62</v>
          </cell>
          <cell r="BQ28">
            <v>16</v>
          </cell>
          <cell r="BR28">
            <v>32</v>
          </cell>
          <cell r="BS28">
            <v>10</v>
          </cell>
          <cell r="BT28">
            <v>27</v>
          </cell>
          <cell r="BU28">
            <v>13</v>
          </cell>
          <cell r="BV28">
            <v>137</v>
          </cell>
          <cell r="BW28">
            <v>0</v>
          </cell>
          <cell r="BX28">
            <v>0</v>
          </cell>
        </row>
        <row r="29">
          <cell r="D29">
            <v>0</v>
          </cell>
          <cell r="E29">
            <v>59</v>
          </cell>
          <cell r="F29">
            <v>77</v>
          </cell>
          <cell r="G29">
            <v>56</v>
          </cell>
          <cell r="H29">
            <v>0</v>
          </cell>
          <cell r="I29">
            <v>0</v>
          </cell>
          <cell r="J29">
            <v>41</v>
          </cell>
          <cell r="K29">
            <v>31</v>
          </cell>
          <cell r="L29">
            <v>393</v>
          </cell>
          <cell r="M29">
            <v>798</v>
          </cell>
          <cell r="O29">
            <v>182</v>
          </cell>
          <cell r="P29">
            <v>61</v>
          </cell>
          <cell r="R29">
            <v>55</v>
          </cell>
          <cell r="S29">
            <v>0</v>
          </cell>
          <cell r="T29">
            <v>40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AA29">
            <v>154</v>
          </cell>
          <cell r="AB29">
            <v>40</v>
          </cell>
          <cell r="AC29">
            <v>126</v>
          </cell>
          <cell r="AD29">
            <v>76</v>
          </cell>
          <cell r="AE29">
            <v>880</v>
          </cell>
          <cell r="AF29">
            <v>0</v>
          </cell>
          <cell r="AG29">
            <v>0</v>
          </cell>
          <cell r="AH29">
            <v>0</v>
          </cell>
          <cell r="AJ29">
            <v>33</v>
          </cell>
          <cell r="AK29">
            <v>68</v>
          </cell>
          <cell r="AL29">
            <v>44</v>
          </cell>
          <cell r="AM29">
            <v>116</v>
          </cell>
          <cell r="AN29">
            <v>427</v>
          </cell>
          <cell r="AO29">
            <v>422</v>
          </cell>
          <cell r="AP29">
            <v>0</v>
          </cell>
          <cell r="AQ29">
            <v>0</v>
          </cell>
          <cell r="AS29">
            <v>33</v>
          </cell>
          <cell r="AT29">
            <v>68</v>
          </cell>
          <cell r="AV29">
            <v>0</v>
          </cell>
          <cell r="AW29">
            <v>0</v>
          </cell>
          <cell r="AX29">
            <v>132</v>
          </cell>
          <cell r="AY29">
            <v>90</v>
          </cell>
          <cell r="AZ29">
            <v>0</v>
          </cell>
          <cell r="BB29">
            <v>48</v>
          </cell>
          <cell r="BC29">
            <v>35</v>
          </cell>
          <cell r="BD29">
            <v>26</v>
          </cell>
          <cell r="BE29">
            <v>91</v>
          </cell>
          <cell r="BF29">
            <v>381</v>
          </cell>
          <cell r="BG29">
            <v>135</v>
          </cell>
          <cell r="BI29">
            <v>6</v>
          </cell>
          <cell r="BJ29">
            <v>5</v>
          </cell>
          <cell r="BK29">
            <v>12</v>
          </cell>
          <cell r="BL29">
            <v>4</v>
          </cell>
          <cell r="BN29">
            <v>53</v>
          </cell>
          <cell r="BO29">
            <v>62</v>
          </cell>
          <cell r="BQ29">
            <v>15</v>
          </cell>
          <cell r="BR29">
            <v>32</v>
          </cell>
          <cell r="BS29">
            <v>10</v>
          </cell>
          <cell r="BT29">
            <v>27</v>
          </cell>
          <cell r="BU29">
            <v>11</v>
          </cell>
          <cell r="BV29">
            <v>137</v>
          </cell>
          <cell r="BW29">
            <v>0</v>
          </cell>
          <cell r="BX29">
            <v>0</v>
          </cell>
        </row>
        <row r="30">
          <cell r="D30">
            <v>0</v>
          </cell>
          <cell r="E30">
            <v>57</v>
          </cell>
          <cell r="F30">
            <v>77</v>
          </cell>
          <cell r="G30">
            <v>56</v>
          </cell>
          <cell r="H30">
            <v>0</v>
          </cell>
          <cell r="I30">
            <v>0</v>
          </cell>
          <cell r="J30">
            <v>42</v>
          </cell>
          <cell r="K30">
            <v>33</v>
          </cell>
          <cell r="L30">
            <v>393</v>
          </cell>
          <cell r="M30">
            <v>798</v>
          </cell>
          <cell r="O30">
            <v>181</v>
          </cell>
          <cell r="P30">
            <v>60</v>
          </cell>
          <cell r="R30">
            <v>54</v>
          </cell>
          <cell r="S30">
            <v>0</v>
          </cell>
          <cell r="T30">
            <v>39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A30">
            <v>152</v>
          </cell>
          <cell r="AB30">
            <v>36</v>
          </cell>
          <cell r="AC30">
            <v>125</v>
          </cell>
          <cell r="AD30">
            <v>77</v>
          </cell>
          <cell r="AE30">
            <v>881</v>
          </cell>
          <cell r="AF30">
            <v>0</v>
          </cell>
          <cell r="AG30">
            <v>0</v>
          </cell>
          <cell r="AH30">
            <v>0</v>
          </cell>
          <cell r="AJ30">
            <v>33</v>
          </cell>
          <cell r="AK30">
            <v>69</v>
          </cell>
          <cell r="AL30">
            <v>43</v>
          </cell>
          <cell r="AM30">
            <v>115</v>
          </cell>
          <cell r="AN30">
            <v>428</v>
          </cell>
          <cell r="AO30">
            <v>422</v>
          </cell>
          <cell r="AP30">
            <v>0</v>
          </cell>
          <cell r="AQ30">
            <v>0</v>
          </cell>
          <cell r="AS30">
            <v>34</v>
          </cell>
          <cell r="AT30">
            <v>68</v>
          </cell>
          <cell r="AV30">
            <v>0</v>
          </cell>
          <cell r="AW30">
            <v>0</v>
          </cell>
          <cell r="AX30">
            <v>132</v>
          </cell>
          <cell r="AY30">
            <v>91</v>
          </cell>
          <cell r="AZ30">
            <v>0</v>
          </cell>
          <cell r="BB30">
            <v>48</v>
          </cell>
          <cell r="BC30">
            <v>35</v>
          </cell>
          <cell r="BD30">
            <v>26</v>
          </cell>
          <cell r="BE30">
            <v>91</v>
          </cell>
          <cell r="BF30">
            <v>381</v>
          </cell>
          <cell r="BG30">
            <v>135</v>
          </cell>
          <cell r="BI30">
            <v>6</v>
          </cell>
          <cell r="BJ30">
            <v>5</v>
          </cell>
          <cell r="BK30">
            <v>12</v>
          </cell>
          <cell r="BL30">
            <v>4</v>
          </cell>
          <cell r="BN30">
            <v>53</v>
          </cell>
          <cell r="BO30">
            <v>62</v>
          </cell>
          <cell r="BQ30">
            <v>15</v>
          </cell>
          <cell r="BR30">
            <v>32</v>
          </cell>
          <cell r="BS30">
            <v>10</v>
          </cell>
          <cell r="BT30">
            <v>28</v>
          </cell>
          <cell r="BU30">
            <v>11</v>
          </cell>
          <cell r="BV30">
            <v>136</v>
          </cell>
          <cell r="BW30">
            <v>0</v>
          </cell>
          <cell r="BX30">
            <v>0</v>
          </cell>
        </row>
        <row r="31">
          <cell r="D31">
            <v>0</v>
          </cell>
          <cell r="E31">
            <v>58</v>
          </cell>
          <cell r="F31">
            <v>77</v>
          </cell>
          <cell r="G31">
            <v>56</v>
          </cell>
          <cell r="H31">
            <v>0</v>
          </cell>
          <cell r="I31">
            <v>0</v>
          </cell>
          <cell r="J31">
            <v>42</v>
          </cell>
          <cell r="K31">
            <v>32</v>
          </cell>
          <cell r="L31">
            <v>393</v>
          </cell>
          <cell r="M31">
            <v>785</v>
          </cell>
          <cell r="O31">
            <v>183</v>
          </cell>
          <cell r="P31">
            <v>60</v>
          </cell>
          <cell r="R31">
            <v>53</v>
          </cell>
          <cell r="S31">
            <v>0</v>
          </cell>
          <cell r="T31">
            <v>41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A31">
            <v>153</v>
          </cell>
          <cell r="AB31">
            <v>38</v>
          </cell>
          <cell r="AC31">
            <v>123</v>
          </cell>
          <cell r="AD31">
            <v>77</v>
          </cell>
          <cell r="AE31">
            <v>880</v>
          </cell>
          <cell r="AF31">
            <v>0</v>
          </cell>
          <cell r="AG31">
            <v>0</v>
          </cell>
          <cell r="AH31">
            <v>0</v>
          </cell>
          <cell r="AJ31">
            <v>33</v>
          </cell>
          <cell r="AK31">
            <v>67</v>
          </cell>
          <cell r="AL31">
            <v>44</v>
          </cell>
          <cell r="AM31">
            <v>115</v>
          </cell>
          <cell r="AN31">
            <v>429</v>
          </cell>
          <cell r="AO31">
            <v>421</v>
          </cell>
          <cell r="AP31">
            <v>0</v>
          </cell>
          <cell r="AQ31">
            <v>0</v>
          </cell>
          <cell r="AS31">
            <v>34</v>
          </cell>
          <cell r="AT31">
            <v>70</v>
          </cell>
          <cell r="AV31">
            <v>0</v>
          </cell>
          <cell r="AW31">
            <v>0</v>
          </cell>
          <cell r="AX31">
            <v>131</v>
          </cell>
          <cell r="AY31">
            <v>91</v>
          </cell>
          <cell r="AZ31">
            <v>0</v>
          </cell>
          <cell r="BB31">
            <v>48</v>
          </cell>
          <cell r="BC31">
            <v>35</v>
          </cell>
          <cell r="BD31">
            <v>26</v>
          </cell>
          <cell r="BE31">
            <v>91</v>
          </cell>
          <cell r="BF31">
            <v>382</v>
          </cell>
          <cell r="BG31">
            <v>135</v>
          </cell>
          <cell r="BI31">
            <v>5</v>
          </cell>
          <cell r="BJ31">
            <v>5</v>
          </cell>
          <cell r="BK31">
            <v>12</v>
          </cell>
          <cell r="BL31">
            <v>4</v>
          </cell>
          <cell r="BN31">
            <v>53</v>
          </cell>
          <cell r="BO31">
            <v>63</v>
          </cell>
          <cell r="BQ31">
            <v>15</v>
          </cell>
          <cell r="BR31">
            <v>32</v>
          </cell>
          <cell r="BS31">
            <v>10</v>
          </cell>
          <cell r="BT31">
            <v>28</v>
          </cell>
          <cell r="BU31">
            <v>10</v>
          </cell>
          <cell r="BV31">
            <v>136</v>
          </cell>
          <cell r="BW31">
            <v>0</v>
          </cell>
          <cell r="BX31">
            <v>0</v>
          </cell>
        </row>
        <row r="32">
          <cell r="D32">
            <v>0</v>
          </cell>
          <cell r="E32">
            <v>60</v>
          </cell>
          <cell r="F32">
            <v>77</v>
          </cell>
          <cell r="G32">
            <v>56</v>
          </cell>
          <cell r="H32">
            <v>0</v>
          </cell>
          <cell r="I32">
            <v>0</v>
          </cell>
          <cell r="J32">
            <v>42</v>
          </cell>
          <cell r="K32">
            <v>32</v>
          </cell>
          <cell r="L32">
            <v>393</v>
          </cell>
          <cell r="M32">
            <v>798</v>
          </cell>
          <cell r="O32">
            <v>182</v>
          </cell>
          <cell r="P32">
            <v>60</v>
          </cell>
          <cell r="R32">
            <v>55</v>
          </cell>
          <cell r="S32">
            <v>0</v>
          </cell>
          <cell r="T32">
            <v>44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A32">
            <v>156</v>
          </cell>
          <cell r="AB32">
            <v>41</v>
          </cell>
          <cell r="AC32">
            <v>124</v>
          </cell>
          <cell r="AD32">
            <v>76</v>
          </cell>
          <cell r="AE32">
            <v>859</v>
          </cell>
          <cell r="AF32">
            <v>0</v>
          </cell>
          <cell r="AG32">
            <v>0</v>
          </cell>
          <cell r="AH32">
            <v>0</v>
          </cell>
          <cell r="AJ32">
            <v>33</v>
          </cell>
          <cell r="AK32">
            <v>68</v>
          </cell>
          <cell r="AL32">
            <v>43</v>
          </cell>
          <cell r="AM32">
            <v>115</v>
          </cell>
          <cell r="AN32">
            <v>430</v>
          </cell>
          <cell r="AO32">
            <v>419</v>
          </cell>
          <cell r="AP32">
            <v>0</v>
          </cell>
          <cell r="AQ32">
            <v>0</v>
          </cell>
          <cell r="AS32">
            <v>35</v>
          </cell>
          <cell r="AT32">
            <v>70</v>
          </cell>
          <cell r="AV32">
            <v>0</v>
          </cell>
          <cell r="AW32">
            <v>0</v>
          </cell>
          <cell r="AX32">
            <v>132</v>
          </cell>
          <cell r="AY32">
            <v>90</v>
          </cell>
          <cell r="AZ32">
            <v>0</v>
          </cell>
          <cell r="BB32">
            <v>48</v>
          </cell>
          <cell r="BC32">
            <v>35</v>
          </cell>
          <cell r="BD32">
            <v>26</v>
          </cell>
          <cell r="BE32">
            <v>91</v>
          </cell>
          <cell r="BF32">
            <v>381</v>
          </cell>
          <cell r="BG32">
            <v>135</v>
          </cell>
          <cell r="BI32">
            <v>6</v>
          </cell>
          <cell r="BJ32">
            <v>5</v>
          </cell>
          <cell r="BK32">
            <v>12</v>
          </cell>
          <cell r="BL32">
            <v>4</v>
          </cell>
          <cell r="BN32">
            <v>54</v>
          </cell>
          <cell r="BO32">
            <v>62</v>
          </cell>
          <cell r="BQ32">
            <v>15</v>
          </cell>
          <cell r="BR32">
            <v>32</v>
          </cell>
          <cell r="BS32">
            <v>10</v>
          </cell>
          <cell r="BT32">
            <v>28</v>
          </cell>
          <cell r="BU32">
            <v>10</v>
          </cell>
          <cell r="BV32">
            <v>136</v>
          </cell>
          <cell r="BW32">
            <v>0</v>
          </cell>
          <cell r="BX32">
            <v>0</v>
          </cell>
        </row>
        <row r="33">
          <cell r="D33">
            <v>0</v>
          </cell>
          <cell r="E33">
            <v>58</v>
          </cell>
          <cell r="F33">
            <v>77</v>
          </cell>
          <cell r="G33">
            <v>56</v>
          </cell>
          <cell r="H33">
            <v>0</v>
          </cell>
          <cell r="I33">
            <v>0</v>
          </cell>
          <cell r="J33">
            <v>42</v>
          </cell>
          <cell r="K33">
            <v>32</v>
          </cell>
          <cell r="L33">
            <v>393</v>
          </cell>
          <cell r="M33">
            <v>798</v>
          </cell>
          <cell r="O33">
            <v>182</v>
          </cell>
          <cell r="P33">
            <v>60</v>
          </cell>
          <cell r="R33">
            <v>55</v>
          </cell>
          <cell r="S33">
            <v>0</v>
          </cell>
          <cell r="T33">
            <v>38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A33">
            <v>154</v>
          </cell>
          <cell r="AB33">
            <v>40</v>
          </cell>
          <cell r="AC33">
            <v>124</v>
          </cell>
          <cell r="AD33">
            <v>75</v>
          </cell>
          <cell r="AE33">
            <v>854</v>
          </cell>
          <cell r="AF33">
            <v>0</v>
          </cell>
          <cell r="AG33">
            <v>0</v>
          </cell>
          <cell r="AH33">
            <v>0</v>
          </cell>
          <cell r="AJ33">
            <v>33</v>
          </cell>
          <cell r="AK33">
            <v>68</v>
          </cell>
          <cell r="AL33">
            <v>44</v>
          </cell>
          <cell r="AM33">
            <v>114</v>
          </cell>
          <cell r="AN33">
            <v>430</v>
          </cell>
          <cell r="AO33">
            <v>419</v>
          </cell>
          <cell r="AP33">
            <v>0</v>
          </cell>
          <cell r="AQ33">
            <v>0</v>
          </cell>
          <cell r="AS33">
            <v>35</v>
          </cell>
          <cell r="AT33">
            <v>70</v>
          </cell>
          <cell r="AV33">
            <v>0</v>
          </cell>
          <cell r="AW33">
            <v>0</v>
          </cell>
          <cell r="AX33">
            <v>132</v>
          </cell>
          <cell r="AY33">
            <v>91</v>
          </cell>
          <cell r="AZ33">
            <v>0</v>
          </cell>
          <cell r="BB33">
            <v>48</v>
          </cell>
          <cell r="BC33">
            <v>35</v>
          </cell>
          <cell r="BD33">
            <v>26</v>
          </cell>
          <cell r="BE33">
            <v>91</v>
          </cell>
          <cell r="BF33">
            <v>381</v>
          </cell>
          <cell r="BG33">
            <v>134</v>
          </cell>
          <cell r="BI33">
            <v>6</v>
          </cell>
          <cell r="BJ33">
            <v>5</v>
          </cell>
          <cell r="BK33">
            <v>12</v>
          </cell>
          <cell r="BL33">
            <v>4</v>
          </cell>
          <cell r="BN33">
            <v>53</v>
          </cell>
          <cell r="BO33">
            <v>62</v>
          </cell>
          <cell r="BQ33">
            <v>15</v>
          </cell>
          <cell r="BR33">
            <v>32</v>
          </cell>
          <cell r="BS33">
            <v>10</v>
          </cell>
          <cell r="BT33">
            <v>28</v>
          </cell>
          <cell r="BU33">
            <v>11</v>
          </cell>
          <cell r="BV33">
            <v>137</v>
          </cell>
          <cell r="BW33">
            <v>0</v>
          </cell>
          <cell r="BX33">
            <v>0</v>
          </cell>
        </row>
        <row r="34">
          <cell r="D34">
            <v>0</v>
          </cell>
          <cell r="E34">
            <v>60</v>
          </cell>
          <cell r="F34">
            <v>77</v>
          </cell>
          <cell r="G34">
            <v>56</v>
          </cell>
          <cell r="H34">
            <v>0</v>
          </cell>
          <cell r="I34">
            <v>0</v>
          </cell>
          <cell r="J34">
            <v>41</v>
          </cell>
          <cell r="K34">
            <v>32</v>
          </cell>
          <cell r="L34">
            <v>392</v>
          </cell>
          <cell r="M34">
            <v>797</v>
          </cell>
          <cell r="O34">
            <v>180</v>
          </cell>
          <cell r="P34">
            <v>59</v>
          </cell>
          <cell r="R34">
            <v>54</v>
          </cell>
          <cell r="S34">
            <v>0</v>
          </cell>
          <cell r="T34">
            <v>40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A34">
            <v>153</v>
          </cell>
          <cell r="AB34">
            <v>41</v>
          </cell>
          <cell r="AC34">
            <v>124</v>
          </cell>
          <cell r="AD34">
            <v>74</v>
          </cell>
          <cell r="AE34">
            <v>865</v>
          </cell>
          <cell r="AF34">
            <v>0</v>
          </cell>
          <cell r="AG34">
            <v>0</v>
          </cell>
          <cell r="AH34">
            <v>0</v>
          </cell>
          <cell r="AJ34">
            <v>33</v>
          </cell>
          <cell r="AK34">
            <v>69</v>
          </cell>
          <cell r="AL34">
            <v>44</v>
          </cell>
          <cell r="AM34">
            <v>114</v>
          </cell>
          <cell r="AN34">
            <v>429</v>
          </cell>
          <cell r="AO34">
            <v>419</v>
          </cell>
          <cell r="AP34">
            <v>0</v>
          </cell>
          <cell r="AQ34">
            <v>0</v>
          </cell>
          <cell r="AS34">
            <v>33</v>
          </cell>
          <cell r="AT34">
            <v>70</v>
          </cell>
          <cell r="AV34">
            <v>0</v>
          </cell>
          <cell r="AW34">
            <v>0</v>
          </cell>
          <cell r="AX34">
            <v>131</v>
          </cell>
          <cell r="AY34">
            <v>91</v>
          </cell>
          <cell r="AZ34">
            <v>0</v>
          </cell>
          <cell r="BB34">
            <v>48</v>
          </cell>
          <cell r="BC34">
            <v>35</v>
          </cell>
          <cell r="BD34">
            <v>26</v>
          </cell>
          <cell r="BE34">
            <v>91</v>
          </cell>
          <cell r="BF34">
            <v>381</v>
          </cell>
          <cell r="BG34">
            <v>135</v>
          </cell>
          <cell r="BI34">
            <v>6</v>
          </cell>
          <cell r="BJ34">
            <v>5</v>
          </cell>
          <cell r="BK34">
            <v>12</v>
          </cell>
          <cell r="BL34">
            <v>4</v>
          </cell>
          <cell r="BN34">
            <v>53</v>
          </cell>
          <cell r="BO34">
            <v>62</v>
          </cell>
          <cell r="BQ34">
            <v>15</v>
          </cell>
          <cell r="BR34">
            <v>32</v>
          </cell>
          <cell r="BS34">
            <v>10</v>
          </cell>
          <cell r="BT34">
            <v>28</v>
          </cell>
          <cell r="BU34">
            <v>11</v>
          </cell>
          <cell r="BV34">
            <v>137</v>
          </cell>
          <cell r="BW34">
            <v>0</v>
          </cell>
          <cell r="BX34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67"/>
  <sheetViews>
    <sheetView topLeftCell="A11" workbookViewId="0">
      <selection activeCell="CC48" sqref="CC48"/>
    </sheetView>
  </sheetViews>
  <sheetFormatPr defaultColWidth="12.7109375" defaultRowHeight="12.75"/>
  <cols>
    <col min="1" max="1" width="11.42578125" style="27" customWidth="1"/>
    <col min="2" max="2" width="8" style="27" customWidth="1"/>
    <col min="3" max="3" width="15.1406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1" width="8.5703125" style="2" bestFit="1" customWidth="1"/>
    <col min="12" max="12" width="9.140625" style="2" customWidth="1"/>
    <col min="13" max="13" width="10.5703125" style="2" customWidth="1"/>
    <col min="14" max="14" width="11.140625" style="2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8.5703125" style="2" customWidth="1"/>
    <col min="25" max="25" width="7" style="2" bestFit="1" customWidth="1"/>
    <col min="26" max="26" width="11.7109375" style="2" bestFit="1" customWidth="1"/>
    <col min="27" max="30" width="9.140625" style="2" customWidth="1"/>
    <col min="31" max="31" width="10.140625" style="2" customWidth="1"/>
    <col min="32" max="32" width="8.5703125" style="2" bestFit="1" customWidth="1"/>
    <col min="33" max="33" width="10.28515625" style="2" customWidth="1"/>
    <col min="34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8.140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2" width="9.285156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8.5703125" style="5" bestFit="1" customWidth="1"/>
    <col min="77" max="77" width="12.2851562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2" width="12.7109375" style="2"/>
    <col min="83" max="83" width="23.5703125" style="2" customWidth="1"/>
    <col min="84" max="84" width="12.7109375" style="2"/>
    <col min="85" max="85" width="12.85546875" style="2" bestFit="1" customWidth="1"/>
    <col min="86" max="16384" width="12.7109375" style="2"/>
  </cols>
  <sheetData>
    <row r="1" spans="1:83">
      <c r="A1" s="1"/>
      <c r="B1" s="1"/>
      <c r="C1" s="1"/>
      <c r="H1" s="3"/>
      <c r="I1" s="4"/>
    </row>
    <row r="2" spans="1:83" s="6" customFormat="1" ht="15.75">
      <c r="B2" s="7"/>
      <c r="C2" s="7"/>
      <c r="D2" s="7"/>
      <c r="E2" s="7"/>
      <c r="F2" s="7"/>
      <c r="G2" s="7"/>
      <c r="H2" s="7"/>
      <c r="I2" s="7" t="s">
        <v>0</v>
      </c>
      <c r="J2" s="7"/>
      <c r="K2" s="7"/>
      <c r="L2" s="7"/>
      <c r="M2" s="7"/>
      <c r="N2" s="7"/>
      <c r="O2" s="7"/>
      <c r="P2" s="7"/>
      <c r="Q2" s="7"/>
      <c r="R2" s="7"/>
      <c r="S2" s="7"/>
      <c r="T2" s="57" t="str">
        <f>I2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41"/>
    </row>
    <row r="3" spans="1:83" s="6" customFormat="1">
      <c r="B3" s="8"/>
      <c r="C3" s="8"/>
      <c r="D3" s="8"/>
      <c r="E3" s="8"/>
      <c r="F3" s="8"/>
      <c r="G3" s="8"/>
      <c r="H3" s="8"/>
      <c r="I3" s="8" t="s">
        <v>1</v>
      </c>
      <c r="J3" s="8"/>
      <c r="K3" s="8"/>
      <c r="L3" s="8"/>
      <c r="M3" s="8"/>
      <c r="N3" s="8"/>
      <c r="O3" s="8"/>
      <c r="P3" s="8"/>
      <c r="Q3" s="8"/>
      <c r="R3" s="8"/>
      <c r="S3" s="8"/>
      <c r="T3" s="57" t="str">
        <f t="shared" ref="T3:T5" si="0">I3</f>
        <v>РЕЗУЛЬТАТОВ  ЗАМЕРА  АКТИВНОЙ  МОЩНОСТИ</v>
      </c>
      <c r="U3" s="8"/>
      <c r="V3" s="8"/>
      <c r="AE3" s="8" t="str">
        <f>$I3</f>
        <v>РЕЗУЛЬТАТОВ  ЗАМЕРА  АКТИВНОЙ  МОЩНОСТИ</v>
      </c>
      <c r="AQ3" s="8" t="str">
        <f>$I3</f>
        <v>РЕЗУЛЬТАТОВ  ЗАМЕРА  АКТИВНОЙ  МОЩНОСТИ</v>
      </c>
      <c r="BD3" s="8" t="str">
        <f>$I3</f>
        <v>РЕЗУЛЬТАТОВ  ЗАМЕРА  АКТИВНОЙ  МОЩНОСТИ</v>
      </c>
      <c r="BN3" s="8"/>
      <c r="BT3" s="8" t="str">
        <f>$I3</f>
        <v>РЕЗУЛЬТАТОВ  ЗАМЕРА  АКТИВНОЙ  МОЩНОСТИ</v>
      </c>
    </row>
    <row r="4" spans="1:83" s="9" customFormat="1">
      <c r="B4" s="8"/>
      <c r="C4" s="8"/>
      <c r="D4" s="8"/>
      <c r="E4" s="8"/>
      <c r="F4" s="8"/>
      <c r="G4" s="8"/>
      <c r="H4" s="8"/>
      <c r="I4" s="8" t="s">
        <v>85</v>
      </c>
      <c r="J4" s="8"/>
      <c r="K4" s="8"/>
      <c r="L4" s="8"/>
      <c r="M4" s="8"/>
      <c r="N4" s="8"/>
      <c r="O4" s="8"/>
      <c r="P4" s="8"/>
      <c r="Q4" s="8"/>
      <c r="R4" s="8"/>
      <c r="S4" s="8"/>
      <c r="T4" s="57" t="str">
        <f t="shared" si="0"/>
        <v xml:space="preserve">за  17.06.2020 года (время московское). </v>
      </c>
      <c r="U4" s="8"/>
      <c r="V4" s="8"/>
      <c r="AE4" s="8" t="str">
        <f>$I4</f>
        <v xml:space="preserve">за  17.06.2020 года (время московское). </v>
      </c>
      <c r="AQ4" s="8" t="str">
        <f>$I4</f>
        <v xml:space="preserve">за  17.06.2020 года (время московское). </v>
      </c>
      <c r="BD4" s="8" t="str">
        <f>$I4</f>
        <v xml:space="preserve">за  17.06.2020 года (время московское). </v>
      </c>
      <c r="BN4" s="8"/>
      <c r="BT4" s="8" t="str">
        <f>$I4</f>
        <v xml:space="preserve">за  17.06.2020 года (время московское). </v>
      </c>
    </row>
    <row r="5" spans="1:83" s="10" customFormat="1" ht="15.75">
      <c r="B5" s="11"/>
      <c r="C5" s="11"/>
      <c r="D5" s="11"/>
      <c r="E5" s="11"/>
      <c r="F5" s="11"/>
      <c r="G5" s="11"/>
      <c r="H5" s="11"/>
      <c r="I5" s="11" t="s">
        <v>71</v>
      </c>
      <c r="J5" s="11"/>
      <c r="K5" s="11"/>
      <c r="L5" s="11"/>
      <c r="M5" s="11"/>
      <c r="N5" s="42"/>
      <c r="O5" s="11"/>
      <c r="P5" s="11"/>
      <c r="Q5" s="11"/>
      <c r="R5" s="11"/>
      <c r="S5" s="11"/>
      <c r="T5" s="57" t="str">
        <f t="shared" si="0"/>
        <v>по  АО  "Черногорэнерго".</v>
      </c>
      <c r="U5" s="11"/>
      <c r="V5" s="11"/>
      <c r="AE5" s="11" t="str">
        <f>$I5</f>
        <v>по  АО  "Черногорэнерго".</v>
      </c>
      <c r="AQ5" s="11" t="str">
        <f>$I5</f>
        <v>по  АО  "Черногорэнерго".</v>
      </c>
      <c r="BD5" s="11" t="str">
        <f>$I5</f>
        <v>по  АО  "Черногорэнерго".</v>
      </c>
      <c r="BN5" s="11"/>
      <c r="BT5" s="11" t="str">
        <f>$I5</f>
        <v>по  АО  "Черногорэнерго".</v>
      </c>
    </row>
    <row r="6" spans="1:83">
      <c r="A6" s="12"/>
      <c r="B6" s="12"/>
      <c r="C6" s="12"/>
      <c r="G6" s="13"/>
      <c r="AV6" s="14"/>
    </row>
    <row r="7" spans="1:83">
      <c r="A7" s="15"/>
      <c r="B7" s="15"/>
      <c r="C7" s="15"/>
      <c r="D7" s="15"/>
      <c r="E7" s="15"/>
      <c r="G7" s="15"/>
      <c r="H7" s="15"/>
    </row>
    <row r="8" spans="1:83" s="16" customFormat="1" ht="45" customHeight="1">
      <c r="A8" s="68" t="s">
        <v>2</v>
      </c>
      <c r="B8" s="69" t="s">
        <v>3</v>
      </c>
      <c r="C8" s="58" t="s">
        <v>82</v>
      </c>
      <c r="D8" s="59" t="s">
        <v>4</v>
      </c>
      <c r="E8" s="60"/>
      <c r="F8" s="60"/>
      <c r="G8" s="60"/>
      <c r="H8" s="60"/>
      <c r="I8" s="60"/>
      <c r="J8" s="60"/>
      <c r="K8" s="60"/>
      <c r="L8" s="60"/>
      <c r="M8" s="60"/>
      <c r="N8" s="58" t="s">
        <v>4</v>
      </c>
      <c r="O8" s="70" t="s">
        <v>5</v>
      </c>
      <c r="P8" s="71"/>
      <c r="Q8" s="66" t="s">
        <v>5</v>
      </c>
      <c r="R8" s="59" t="s">
        <v>6</v>
      </c>
      <c r="S8" s="60"/>
      <c r="T8" s="60"/>
      <c r="U8" s="60"/>
      <c r="V8" s="60"/>
      <c r="W8" s="60"/>
      <c r="X8" s="60"/>
      <c r="Y8" s="61"/>
      <c r="Z8" s="58" t="s">
        <v>7</v>
      </c>
      <c r="AA8" s="59" t="s">
        <v>8</v>
      </c>
      <c r="AB8" s="60"/>
      <c r="AC8" s="60"/>
      <c r="AD8" s="60"/>
      <c r="AE8" s="60"/>
      <c r="AF8" s="60"/>
      <c r="AG8" s="60"/>
      <c r="AH8" s="61"/>
      <c r="AI8" s="58" t="s">
        <v>9</v>
      </c>
      <c r="AJ8" s="62" t="s">
        <v>10</v>
      </c>
      <c r="AK8" s="62"/>
      <c r="AL8" s="62"/>
      <c r="AM8" s="62"/>
      <c r="AN8" s="62"/>
      <c r="AO8" s="62"/>
      <c r="AP8" s="62"/>
      <c r="AQ8" s="62"/>
      <c r="AR8" s="58" t="s">
        <v>11</v>
      </c>
      <c r="AS8" s="59" t="s">
        <v>12</v>
      </c>
      <c r="AT8" s="60"/>
      <c r="AU8" s="58" t="s">
        <v>12</v>
      </c>
      <c r="AV8" s="62" t="s">
        <v>13</v>
      </c>
      <c r="AW8" s="62"/>
      <c r="AX8" s="62"/>
      <c r="AY8" s="62"/>
      <c r="AZ8" s="62"/>
      <c r="BA8" s="58" t="s">
        <v>13</v>
      </c>
      <c r="BB8" s="62" t="s">
        <v>14</v>
      </c>
      <c r="BC8" s="62"/>
      <c r="BD8" s="62"/>
      <c r="BE8" s="62"/>
      <c r="BF8" s="62"/>
      <c r="BG8" s="62"/>
      <c r="BH8" s="58" t="s">
        <v>14</v>
      </c>
      <c r="BI8" s="59" t="s">
        <v>15</v>
      </c>
      <c r="BJ8" s="60"/>
      <c r="BK8" s="60"/>
      <c r="BL8" s="61"/>
      <c r="BM8" s="58" t="s">
        <v>15</v>
      </c>
      <c r="BN8" s="62" t="s">
        <v>16</v>
      </c>
      <c r="BO8" s="62"/>
      <c r="BP8" s="58" t="s">
        <v>16</v>
      </c>
      <c r="BQ8" s="63" t="s">
        <v>17</v>
      </c>
      <c r="BR8" s="64"/>
      <c r="BS8" s="64"/>
      <c r="BT8" s="64"/>
      <c r="BU8" s="64"/>
      <c r="BV8" s="64"/>
      <c r="BW8" s="64"/>
      <c r="BX8" s="65"/>
      <c r="BY8" s="58" t="s">
        <v>17</v>
      </c>
      <c r="BZ8" s="58" t="s">
        <v>73</v>
      </c>
      <c r="CA8" s="58"/>
      <c r="CB8" s="58"/>
      <c r="CC8" s="16" t="s">
        <v>64</v>
      </c>
    </row>
    <row r="9" spans="1:83" ht="25.5">
      <c r="A9" s="68"/>
      <c r="B9" s="69"/>
      <c r="C9" s="58"/>
      <c r="D9" s="17" t="s">
        <v>18</v>
      </c>
      <c r="E9" s="17" t="s">
        <v>19</v>
      </c>
      <c r="F9" s="17" t="s">
        <v>20</v>
      </c>
      <c r="G9" s="17" t="s">
        <v>21</v>
      </c>
      <c r="H9" s="17" t="s">
        <v>22</v>
      </c>
      <c r="I9" s="17" t="s">
        <v>23</v>
      </c>
      <c r="J9" s="17" t="s">
        <v>24</v>
      </c>
      <c r="K9" s="17" t="s">
        <v>25</v>
      </c>
      <c r="L9" s="17" t="s">
        <v>26</v>
      </c>
      <c r="M9" s="17" t="s">
        <v>27</v>
      </c>
      <c r="N9" s="58"/>
      <c r="O9" s="17" t="s">
        <v>28</v>
      </c>
      <c r="P9" s="17" t="s">
        <v>29</v>
      </c>
      <c r="Q9" s="67"/>
      <c r="R9" s="17" t="s">
        <v>18</v>
      </c>
      <c r="S9" s="17" t="s">
        <v>19</v>
      </c>
      <c r="T9" s="17" t="s">
        <v>20</v>
      </c>
      <c r="U9" s="17" t="s">
        <v>21</v>
      </c>
      <c r="V9" s="17" t="s">
        <v>30</v>
      </c>
      <c r="W9" s="17" t="s">
        <v>31</v>
      </c>
      <c r="X9" s="17" t="s">
        <v>22</v>
      </c>
      <c r="Y9" s="17" t="s">
        <v>23</v>
      </c>
      <c r="Z9" s="58"/>
      <c r="AA9" s="17" t="s">
        <v>18</v>
      </c>
      <c r="AB9" s="17" t="s">
        <v>19</v>
      </c>
      <c r="AC9" s="17" t="s">
        <v>20</v>
      </c>
      <c r="AD9" s="17" t="s">
        <v>21</v>
      </c>
      <c r="AE9" s="17" t="s">
        <v>30</v>
      </c>
      <c r="AF9" s="17" t="s">
        <v>31</v>
      </c>
      <c r="AG9" s="17" t="s">
        <v>22</v>
      </c>
      <c r="AH9" s="17" t="s">
        <v>23</v>
      </c>
      <c r="AI9" s="58"/>
      <c r="AJ9" s="17" t="s">
        <v>18</v>
      </c>
      <c r="AK9" s="17" t="s">
        <v>19</v>
      </c>
      <c r="AL9" s="17" t="s">
        <v>20</v>
      </c>
      <c r="AM9" s="17" t="s">
        <v>21</v>
      </c>
      <c r="AN9" s="17" t="s">
        <v>30</v>
      </c>
      <c r="AO9" s="17" t="s">
        <v>31</v>
      </c>
      <c r="AP9" s="17" t="s">
        <v>22</v>
      </c>
      <c r="AQ9" s="17" t="s">
        <v>23</v>
      </c>
      <c r="AR9" s="58"/>
      <c r="AS9" s="17" t="s">
        <v>32</v>
      </c>
      <c r="AT9" s="17" t="s">
        <v>63</v>
      </c>
      <c r="AU9" s="58"/>
      <c r="AV9" s="17" t="s">
        <v>65</v>
      </c>
      <c r="AW9" s="17" t="s">
        <v>66</v>
      </c>
      <c r="AX9" s="17" t="s">
        <v>18</v>
      </c>
      <c r="AY9" s="17" t="s">
        <v>20</v>
      </c>
      <c r="AZ9" s="17" t="s">
        <v>21</v>
      </c>
      <c r="BA9" s="58"/>
      <c r="BB9" s="17" t="s">
        <v>18</v>
      </c>
      <c r="BC9" s="17" t="s">
        <v>33</v>
      </c>
      <c r="BD9" s="17" t="s">
        <v>20</v>
      </c>
      <c r="BE9" s="17" t="s">
        <v>21</v>
      </c>
      <c r="BF9" s="17" t="s">
        <v>30</v>
      </c>
      <c r="BG9" s="17" t="s">
        <v>31</v>
      </c>
      <c r="BH9" s="58"/>
      <c r="BI9" s="17" t="s">
        <v>18</v>
      </c>
      <c r="BJ9" s="17" t="s">
        <v>19</v>
      </c>
      <c r="BK9" s="17" t="s">
        <v>20</v>
      </c>
      <c r="BL9" s="17" t="s">
        <v>21</v>
      </c>
      <c r="BM9" s="58"/>
      <c r="BN9" s="17" t="s">
        <v>34</v>
      </c>
      <c r="BO9" s="17" t="s">
        <v>35</v>
      </c>
      <c r="BP9" s="58"/>
      <c r="BQ9" s="17" t="s">
        <v>18</v>
      </c>
      <c r="BR9" s="17" t="s">
        <v>19</v>
      </c>
      <c r="BS9" s="17" t="s">
        <v>20</v>
      </c>
      <c r="BT9" s="17" t="s">
        <v>21</v>
      </c>
      <c r="BU9" s="17" t="s">
        <v>30</v>
      </c>
      <c r="BV9" s="17" t="s">
        <v>31</v>
      </c>
      <c r="BW9" s="17" t="s">
        <v>22</v>
      </c>
      <c r="BX9" s="17" t="s">
        <v>23</v>
      </c>
      <c r="BY9" s="58"/>
      <c r="BZ9" s="58"/>
      <c r="CA9" s="58"/>
      <c r="CB9" s="58"/>
    </row>
    <row r="10" spans="1:83" s="5" customFormat="1" ht="12" customHeight="1">
      <c r="A10" s="18"/>
      <c r="B10" s="19" t="s">
        <v>36</v>
      </c>
      <c r="C10" s="19" t="s">
        <v>37</v>
      </c>
      <c r="D10" s="19" t="s">
        <v>37</v>
      </c>
      <c r="E10" s="19" t="s">
        <v>37</v>
      </c>
      <c r="F10" s="19" t="s">
        <v>37</v>
      </c>
      <c r="G10" s="19" t="s">
        <v>37</v>
      </c>
      <c r="H10" s="19" t="s">
        <v>37</v>
      </c>
      <c r="I10" s="19" t="s">
        <v>37</v>
      </c>
      <c r="J10" s="19" t="s">
        <v>37</v>
      </c>
      <c r="K10" s="19" t="s">
        <v>37</v>
      </c>
      <c r="L10" s="19" t="s">
        <v>37</v>
      </c>
      <c r="M10" s="19" t="s">
        <v>37</v>
      </c>
      <c r="N10" s="19" t="s">
        <v>37</v>
      </c>
      <c r="O10" s="19" t="s">
        <v>37</v>
      </c>
      <c r="P10" s="19" t="s">
        <v>37</v>
      </c>
      <c r="Q10" s="19" t="s">
        <v>37</v>
      </c>
      <c r="R10" s="19" t="s">
        <v>37</v>
      </c>
      <c r="S10" s="19" t="s">
        <v>37</v>
      </c>
      <c r="T10" s="19" t="s">
        <v>37</v>
      </c>
      <c r="U10" s="19" t="s">
        <v>37</v>
      </c>
      <c r="V10" s="19" t="s">
        <v>37</v>
      </c>
      <c r="W10" s="19" t="s">
        <v>37</v>
      </c>
      <c r="X10" s="19" t="s">
        <v>37</v>
      </c>
      <c r="Y10" s="19" t="s">
        <v>37</v>
      </c>
      <c r="Z10" s="19" t="s">
        <v>37</v>
      </c>
      <c r="AA10" s="19" t="s">
        <v>37</v>
      </c>
      <c r="AB10" s="19" t="s">
        <v>37</v>
      </c>
      <c r="AC10" s="19" t="s">
        <v>37</v>
      </c>
      <c r="AD10" s="19" t="s">
        <v>37</v>
      </c>
      <c r="AE10" s="19" t="s">
        <v>37</v>
      </c>
      <c r="AF10" s="19" t="s">
        <v>37</v>
      </c>
      <c r="AG10" s="19" t="s">
        <v>37</v>
      </c>
      <c r="AH10" s="19" t="s">
        <v>37</v>
      </c>
      <c r="AI10" s="19" t="s">
        <v>37</v>
      </c>
      <c r="AJ10" s="19" t="s">
        <v>37</v>
      </c>
      <c r="AK10" s="19" t="s">
        <v>37</v>
      </c>
      <c r="AL10" s="19" t="s">
        <v>37</v>
      </c>
      <c r="AM10" s="19" t="s">
        <v>37</v>
      </c>
      <c r="AN10" s="19" t="s">
        <v>37</v>
      </c>
      <c r="AO10" s="19" t="s">
        <v>37</v>
      </c>
      <c r="AP10" s="19" t="s">
        <v>37</v>
      </c>
      <c r="AQ10" s="19" t="s">
        <v>37</v>
      </c>
      <c r="AR10" s="19" t="s">
        <v>37</v>
      </c>
      <c r="AS10" s="19" t="s">
        <v>37</v>
      </c>
      <c r="AT10" s="19" t="s">
        <v>37</v>
      </c>
      <c r="AU10" s="19" t="s">
        <v>37</v>
      </c>
      <c r="AV10" s="19" t="s">
        <v>37</v>
      </c>
      <c r="AW10" s="19" t="s">
        <v>37</v>
      </c>
      <c r="AX10" s="19" t="s">
        <v>37</v>
      </c>
      <c r="AY10" s="19" t="s">
        <v>37</v>
      </c>
      <c r="AZ10" s="19" t="s">
        <v>37</v>
      </c>
      <c r="BA10" s="19" t="s">
        <v>37</v>
      </c>
      <c r="BB10" s="19" t="s">
        <v>37</v>
      </c>
      <c r="BC10" s="19" t="s">
        <v>37</v>
      </c>
      <c r="BD10" s="19" t="s">
        <v>37</v>
      </c>
      <c r="BE10" s="19" t="s">
        <v>37</v>
      </c>
      <c r="BF10" s="19" t="s">
        <v>37</v>
      </c>
      <c r="BG10" s="19" t="s">
        <v>37</v>
      </c>
      <c r="BH10" s="19" t="s">
        <v>37</v>
      </c>
      <c r="BI10" s="19" t="s">
        <v>37</v>
      </c>
      <c r="BJ10" s="19" t="s">
        <v>37</v>
      </c>
      <c r="BK10" s="19" t="s">
        <v>37</v>
      </c>
      <c r="BL10" s="19" t="s">
        <v>37</v>
      </c>
      <c r="BM10" s="19" t="s">
        <v>37</v>
      </c>
      <c r="BN10" s="19" t="s">
        <v>37</v>
      </c>
      <c r="BO10" s="19" t="s">
        <v>37</v>
      </c>
      <c r="BP10" s="19" t="s">
        <v>37</v>
      </c>
      <c r="BQ10" s="19" t="s">
        <v>37</v>
      </c>
      <c r="BR10" s="19" t="s">
        <v>37</v>
      </c>
      <c r="BS10" s="19" t="s">
        <v>37</v>
      </c>
      <c r="BT10" s="19" t="s">
        <v>37</v>
      </c>
      <c r="BU10" s="19" t="s">
        <v>37</v>
      </c>
      <c r="BV10" s="19" t="s">
        <v>37</v>
      </c>
      <c r="BW10" s="19" t="s">
        <v>37</v>
      </c>
      <c r="BX10" s="19" t="s">
        <v>37</v>
      </c>
      <c r="BY10" s="19" t="s">
        <v>37</v>
      </c>
      <c r="BZ10" s="19" t="s">
        <v>37</v>
      </c>
      <c r="CA10" s="19"/>
      <c r="CB10" s="19"/>
    </row>
    <row r="11" spans="1:83" s="5" customFormat="1" ht="12.75" customHeight="1">
      <c r="A11" s="20">
        <v>43999</v>
      </c>
      <c r="B11" s="21" t="s">
        <v>38</v>
      </c>
      <c r="C11" s="22">
        <f t="shared" ref="C11:C34" si="1">$N11+$Q11+$Z11+$AI11+$AR11+$AU11+$BA11+$BH11+$BM11+$BP11+$BY11-$BZ11</f>
        <v>175.768</v>
      </c>
      <c r="D11" s="56">
        <v>0</v>
      </c>
      <c r="E11" s="56">
        <v>4.492</v>
      </c>
      <c r="F11" s="56">
        <v>4.4139999999999997</v>
      </c>
      <c r="G11" s="56">
        <v>3.4889999999999999</v>
      </c>
      <c r="H11" s="56">
        <v>1E-3</v>
      </c>
      <c r="I11" s="56">
        <v>0</v>
      </c>
      <c r="J11" s="56">
        <v>0.34499999999999997</v>
      </c>
      <c r="K11" s="56">
        <v>0.32100000000000001</v>
      </c>
      <c r="L11" s="56">
        <v>4.2720000000000002</v>
      </c>
      <c r="M11" s="56">
        <v>8.5359999999999996</v>
      </c>
      <c r="N11" s="35">
        <f>SUM(D11:M11)</f>
        <v>25.869999999999997</v>
      </c>
      <c r="O11" s="56">
        <v>11.365</v>
      </c>
      <c r="P11" s="56">
        <v>4.0190000000000001</v>
      </c>
      <c r="Q11" s="35">
        <f>O11+P11</f>
        <v>15.384</v>
      </c>
      <c r="R11" s="56">
        <v>3.423</v>
      </c>
      <c r="S11" s="56">
        <v>0</v>
      </c>
      <c r="T11" s="56">
        <v>3.1080000000000001</v>
      </c>
      <c r="U11" s="56">
        <v>0</v>
      </c>
      <c r="V11" s="56">
        <v>0</v>
      </c>
      <c r="W11" s="56">
        <v>6.524</v>
      </c>
      <c r="X11" s="56">
        <v>0</v>
      </c>
      <c r="Y11" s="56">
        <v>1E-3</v>
      </c>
      <c r="Z11" s="23">
        <f t="shared" ref="Z11:Z34" si="2">SUM(R11:Y11)</f>
        <v>13.055999999999999</v>
      </c>
      <c r="AA11" s="56">
        <v>8.02</v>
      </c>
      <c r="AB11" s="56">
        <v>2.2090000000000001</v>
      </c>
      <c r="AC11" s="56">
        <v>9.6129999999999995</v>
      </c>
      <c r="AD11" s="56">
        <v>4.8570000000000002</v>
      </c>
      <c r="AE11" s="56">
        <v>9.56</v>
      </c>
      <c r="AF11" s="56">
        <v>0</v>
      </c>
      <c r="AG11" s="56">
        <v>3.0000000000000001E-3</v>
      </c>
      <c r="AH11" s="56">
        <v>2E-3</v>
      </c>
      <c r="AI11" s="23">
        <f t="shared" ref="AI11:AI34" si="3">SUM(AA11:AH11)</f>
        <v>34.264000000000003</v>
      </c>
      <c r="AJ11" s="56">
        <v>2.0579999999999998</v>
      </c>
      <c r="AK11" s="56">
        <v>4.2729999999999997</v>
      </c>
      <c r="AL11" s="56">
        <v>2.629</v>
      </c>
      <c r="AM11" s="56">
        <v>6.8920000000000003</v>
      </c>
      <c r="AN11" s="56">
        <v>4.4580000000000002</v>
      </c>
      <c r="AO11" s="56">
        <v>4.3929999999999998</v>
      </c>
      <c r="AP11" s="56">
        <v>0</v>
      </c>
      <c r="AQ11" s="56">
        <v>0</v>
      </c>
      <c r="AR11" s="23">
        <f t="shared" ref="AR11:AR34" si="4">SUM(AJ11:AQ11)</f>
        <v>24.703000000000003</v>
      </c>
      <c r="AS11" s="56">
        <v>0.23799999999999999</v>
      </c>
      <c r="AT11" s="56">
        <v>0.64300000000000002</v>
      </c>
      <c r="AU11" s="23">
        <f>SUM(AS11:AT11)</f>
        <v>0.88100000000000001</v>
      </c>
      <c r="AV11" s="56">
        <v>0</v>
      </c>
      <c r="AW11" s="56">
        <v>0</v>
      </c>
      <c r="AX11" s="56">
        <v>8.2910000000000004</v>
      </c>
      <c r="AY11" s="56">
        <v>5.2409999999999997</v>
      </c>
      <c r="AZ11" s="56">
        <v>0</v>
      </c>
      <c r="BA11" s="23">
        <f>SUM(AV11:AZ11)</f>
        <v>13.532</v>
      </c>
      <c r="BB11" s="56">
        <v>2.8980000000000001</v>
      </c>
      <c r="BC11" s="56">
        <v>2.0920000000000001</v>
      </c>
      <c r="BD11" s="56">
        <v>1.5609999999999999</v>
      </c>
      <c r="BE11" s="56">
        <v>5.577</v>
      </c>
      <c r="BF11" s="56">
        <v>4.0279999999999996</v>
      </c>
      <c r="BG11" s="56">
        <v>1.411</v>
      </c>
      <c r="BH11" s="23">
        <f t="shared" ref="BH11:BH34" si="5">SUM(BB11:BG11)</f>
        <v>17.567</v>
      </c>
      <c r="BI11" s="56">
        <v>0.24399999999999999</v>
      </c>
      <c r="BJ11" s="56">
        <v>5.1999999999999998E-2</v>
      </c>
      <c r="BK11" s="56">
        <v>0.72499999999999998</v>
      </c>
      <c r="BL11" s="56">
        <v>0.126</v>
      </c>
      <c r="BM11" s="23">
        <f t="shared" ref="BM11:BM34" si="6">SUM(BI11:BL11)</f>
        <v>1.1469999999999998</v>
      </c>
      <c r="BN11" s="56">
        <v>10.407</v>
      </c>
      <c r="BO11" s="56">
        <v>12.266999999999999</v>
      </c>
      <c r="BP11" s="23">
        <f t="shared" ref="BP11:BP34" si="7">SUM(BN11:BO11)</f>
        <v>22.673999999999999</v>
      </c>
      <c r="BQ11" s="56">
        <v>0.79</v>
      </c>
      <c r="BR11" s="56">
        <v>1.917</v>
      </c>
      <c r="BS11" s="56">
        <v>0.56299999999999994</v>
      </c>
      <c r="BT11" s="56">
        <v>1.8029999999999999</v>
      </c>
      <c r="BU11" s="56">
        <v>0.10299999999999999</v>
      </c>
      <c r="BV11" s="56">
        <v>1.5129999999999999</v>
      </c>
      <c r="BW11" s="56">
        <v>0</v>
      </c>
      <c r="BX11" s="56">
        <v>1E-3</v>
      </c>
      <c r="BY11" s="23">
        <f>SUM(BQ11:BX11)</f>
        <v>6.6899999999999995</v>
      </c>
      <c r="BZ11" s="56">
        <v>0</v>
      </c>
      <c r="CA11" s="23"/>
      <c r="CB11" s="23"/>
      <c r="CC11" s="33">
        <f>$N11+$Q11+$Z11+$AI11+$AR11+$AU11+$BA11+$BH11+$BM11+$BP11+$BY11-$BZ11*0</f>
        <v>175.768</v>
      </c>
      <c r="CD11" s="5">
        <v>175768</v>
      </c>
      <c r="CE11" s="31">
        <f>CC11-CD11/1000</f>
        <v>0</v>
      </c>
    </row>
    <row r="12" spans="1:83" s="5" customFormat="1" ht="12.75" customHeight="1">
      <c r="A12" s="20">
        <f>$A$11</f>
        <v>43999</v>
      </c>
      <c r="B12" s="21" t="s">
        <v>39</v>
      </c>
      <c r="C12" s="22">
        <f t="shared" si="1"/>
        <v>175.29499999999996</v>
      </c>
      <c r="D12" s="56">
        <v>0</v>
      </c>
      <c r="E12" s="56">
        <v>4.1289999999999996</v>
      </c>
      <c r="F12" s="56">
        <v>4.3490000000000002</v>
      </c>
      <c r="G12" s="56">
        <v>3.4630000000000001</v>
      </c>
      <c r="H12" s="56">
        <v>0</v>
      </c>
      <c r="I12" s="56">
        <v>1E-3</v>
      </c>
      <c r="J12" s="56">
        <v>0.33500000000000002</v>
      </c>
      <c r="K12" s="56">
        <v>0.318</v>
      </c>
      <c r="L12" s="56">
        <v>4.2720000000000002</v>
      </c>
      <c r="M12" s="56">
        <v>8.5359999999999996</v>
      </c>
      <c r="N12" s="35">
        <f t="shared" ref="N12:N34" si="8">SUM(D12:M12)</f>
        <v>25.402999999999999</v>
      </c>
      <c r="O12" s="56">
        <v>11.305</v>
      </c>
      <c r="P12" s="56">
        <v>4.032</v>
      </c>
      <c r="Q12" s="35">
        <f t="shared" ref="Q12:Q34" si="9">O12+P12</f>
        <v>15.337</v>
      </c>
      <c r="R12" s="56">
        <v>3.3180000000000001</v>
      </c>
      <c r="S12" s="56">
        <v>0</v>
      </c>
      <c r="T12" s="56">
        <v>3.2759999999999998</v>
      </c>
      <c r="U12" s="56">
        <v>0</v>
      </c>
      <c r="V12" s="56">
        <v>0</v>
      </c>
      <c r="W12" s="56">
        <v>6.5179999999999998</v>
      </c>
      <c r="X12" s="56">
        <v>0</v>
      </c>
      <c r="Y12" s="56">
        <v>1E-3</v>
      </c>
      <c r="Z12" s="23">
        <f t="shared" si="2"/>
        <v>13.112999999999998</v>
      </c>
      <c r="AA12" s="56">
        <v>7.968</v>
      </c>
      <c r="AB12" s="56">
        <v>2.1779999999999999</v>
      </c>
      <c r="AC12" s="56">
        <v>9.6859999999999999</v>
      </c>
      <c r="AD12" s="56">
        <v>4.8890000000000002</v>
      </c>
      <c r="AE12" s="56">
        <v>9.2989999999999995</v>
      </c>
      <c r="AF12" s="56">
        <v>0</v>
      </c>
      <c r="AG12" s="56">
        <v>2E-3</v>
      </c>
      <c r="AH12" s="56">
        <v>2E-3</v>
      </c>
      <c r="AI12" s="23">
        <f t="shared" si="3"/>
        <v>34.024000000000001</v>
      </c>
      <c r="AJ12" s="56">
        <v>2.0659999999999998</v>
      </c>
      <c r="AK12" s="56">
        <v>4.3079999999999998</v>
      </c>
      <c r="AL12" s="56">
        <v>2.6739999999999999</v>
      </c>
      <c r="AM12" s="56">
        <v>6.9160000000000004</v>
      </c>
      <c r="AN12" s="56">
        <v>4.4649999999999999</v>
      </c>
      <c r="AO12" s="56">
        <v>4.4000000000000004</v>
      </c>
      <c r="AP12" s="56">
        <v>0</v>
      </c>
      <c r="AQ12" s="56">
        <v>0</v>
      </c>
      <c r="AR12" s="23">
        <f t="shared" si="4"/>
        <v>24.829000000000001</v>
      </c>
      <c r="AS12" s="56">
        <v>0.22700000000000001</v>
      </c>
      <c r="AT12" s="56">
        <v>0.72799999999999998</v>
      </c>
      <c r="AU12" s="23">
        <f t="shared" ref="AU12:AU34" si="10">SUM(AS12:AT12)</f>
        <v>0.95499999999999996</v>
      </c>
      <c r="AV12" s="56">
        <v>0</v>
      </c>
      <c r="AW12" s="56">
        <v>0</v>
      </c>
      <c r="AX12" s="56">
        <v>8.2739999999999991</v>
      </c>
      <c r="AY12" s="56">
        <v>5.3010000000000002</v>
      </c>
      <c r="AZ12" s="56">
        <v>0</v>
      </c>
      <c r="BA12" s="23">
        <f t="shared" ref="BA12:BA34" si="11">SUM(AV12:AZ12)</f>
        <v>13.574999999999999</v>
      </c>
      <c r="BB12" s="56">
        <v>2.903</v>
      </c>
      <c r="BC12" s="56">
        <v>2.0790000000000002</v>
      </c>
      <c r="BD12" s="56">
        <v>1.5449999999999999</v>
      </c>
      <c r="BE12" s="56">
        <v>5.5750000000000002</v>
      </c>
      <c r="BF12" s="56">
        <v>4.0199999999999996</v>
      </c>
      <c r="BG12" s="56">
        <v>1.42</v>
      </c>
      <c r="BH12" s="23">
        <f t="shared" si="5"/>
        <v>17.542000000000002</v>
      </c>
      <c r="BI12" s="56">
        <v>0.24399999999999999</v>
      </c>
      <c r="BJ12" s="56">
        <v>5.1999999999999998E-2</v>
      </c>
      <c r="BK12" s="56">
        <v>0.72499999999999998</v>
      </c>
      <c r="BL12" s="56">
        <v>0.11899999999999999</v>
      </c>
      <c r="BM12" s="23">
        <f t="shared" si="6"/>
        <v>1.1399999999999999</v>
      </c>
      <c r="BN12" s="56">
        <v>10.398</v>
      </c>
      <c r="BO12" s="56">
        <v>12.249000000000001</v>
      </c>
      <c r="BP12" s="23">
        <f t="shared" si="7"/>
        <v>22.646999999999998</v>
      </c>
      <c r="BQ12" s="56">
        <v>0.83599999999999997</v>
      </c>
      <c r="BR12" s="56">
        <v>1.9</v>
      </c>
      <c r="BS12" s="56">
        <v>0.56200000000000006</v>
      </c>
      <c r="BT12" s="56">
        <v>1.819</v>
      </c>
      <c r="BU12" s="56">
        <v>0.10100000000000001</v>
      </c>
      <c r="BV12" s="56">
        <v>1.512</v>
      </c>
      <c r="BW12" s="56">
        <v>0</v>
      </c>
      <c r="BX12" s="56">
        <v>0</v>
      </c>
      <c r="BY12" s="23">
        <f t="shared" ref="BY12:BY34" si="12">SUM(BQ12:BX12)</f>
        <v>6.73</v>
      </c>
      <c r="BZ12" s="56">
        <v>0</v>
      </c>
      <c r="CA12" s="23"/>
      <c r="CB12" s="23"/>
      <c r="CC12" s="33">
        <f t="shared" ref="CC12:CC35" si="13">$N12+$Q12+$Z12+$AI12+$AR12+$AU12+$BA12+$BH12+$BM12+$BP12+$BY12-$BZ12*0</f>
        <v>175.29499999999996</v>
      </c>
      <c r="CD12" s="5">
        <v>175295</v>
      </c>
      <c r="CE12" s="31">
        <f t="shared" ref="CE12:CE34" si="14">CC12-CD12/1000</f>
        <v>0</v>
      </c>
    </row>
    <row r="13" spans="1:83" s="5" customFormat="1" ht="12.75" customHeight="1">
      <c r="A13" s="20">
        <f t="shared" ref="A13:A34" si="15">$A$11</f>
        <v>43999</v>
      </c>
      <c r="B13" s="21" t="s">
        <v>40</v>
      </c>
      <c r="C13" s="22">
        <f t="shared" si="1"/>
        <v>175.55299999999997</v>
      </c>
      <c r="D13" s="56">
        <v>0</v>
      </c>
      <c r="E13" s="56">
        <v>4.452</v>
      </c>
      <c r="F13" s="56">
        <v>4.3739999999999997</v>
      </c>
      <c r="G13" s="56">
        <v>3.472</v>
      </c>
      <c r="H13" s="56">
        <v>1E-3</v>
      </c>
      <c r="I13" s="56">
        <v>0</v>
      </c>
      <c r="J13" s="56">
        <v>0.33400000000000002</v>
      </c>
      <c r="K13" s="56">
        <v>0.32500000000000001</v>
      </c>
      <c r="L13" s="56">
        <v>4.2759999999999998</v>
      </c>
      <c r="M13" s="56">
        <v>8.5359999999999996</v>
      </c>
      <c r="N13" s="35">
        <f t="shared" si="8"/>
        <v>25.769999999999996</v>
      </c>
      <c r="O13" s="56">
        <v>11.336</v>
      </c>
      <c r="P13" s="56">
        <v>4.0629999999999997</v>
      </c>
      <c r="Q13" s="35">
        <f t="shared" si="9"/>
        <v>15.399000000000001</v>
      </c>
      <c r="R13" s="56">
        <v>3.4649999999999999</v>
      </c>
      <c r="S13" s="56">
        <v>0</v>
      </c>
      <c r="T13" s="56">
        <v>3.1749999999999998</v>
      </c>
      <c r="U13" s="56">
        <v>0</v>
      </c>
      <c r="V13" s="56">
        <v>0</v>
      </c>
      <c r="W13" s="56">
        <v>6.52</v>
      </c>
      <c r="X13" s="56">
        <v>0</v>
      </c>
      <c r="Y13" s="56">
        <v>1E-3</v>
      </c>
      <c r="Z13" s="23">
        <f t="shared" si="2"/>
        <v>13.161</v>
      </c>
      <c r="AA13" s="56">
        <v>7.9340000000000002</v>
      </c>
      <c r="AB13" s="56">
        <v>2.2400000000000002</v>
      </c>
      <c r="AC13" s="56">
        <v>9.6530000000000005</v>
      </c>
      <c r="AD13" s="56">
        <v>4.91</v>
      </c>
      <c r="AE13" s="56">
        <v>9.2829999999999995</v>
      </c>
      <c r="AF13" s="56">
        <v>0</v>
      </c>
      <c r="AG13" s="56">
        <v>3.0000000000000001E-3</v>
      </c>
      <c r="AH13" s="56">
        <v>2E-3</v>
      </c>
      <c r="AI13" s="23">
        <f t="shared" si="3"/>
        <v>34.024999999999999</v>
      </c>
      <c r="AJ13" s="56">
        <v>2.0859999999999999</v>
      </c>
      <c r="AK13" s="56">
        <v>4.3739999999999997</v>
      </c>
      <c r="AL13" s="56">
        <v>2.673</v>
      </c>
      <c r="AM13" s="56">
        <v>6.8460000000000001</v>
      </c>
      <c r="AN13" s="56">
        <v>4.4649999999999999</v>
      </c>
      <c r="AO13" s="56">
        <v>4.399</v>
      </c>
      <c r="AP13" s="56">
        <v>0</v>
      </c>
      <c r="AQ13" s="56">
        <v>0</v>
      </c>
      <c r="AR13" s="23">
        <f t="shared" si="4"/>
        <v>24.843</v>
      </c>
      <c r="AS13" s="56">
        <v>0.22500000000000001</v>
      </c>
      <c r="AT13" s="56">
        <v>0.72699999999999998</v>
      </c>
      <c r="AU13" s="23">
        <f t="shared" si="10"/>
        <v>0.95199999999999996</v>
      </c>
      <c r="AV13" s="56">
        <v>0</v>
      </c>
      <c r="AW13" s="56">
        <v>1E-3</v>
      </c>
      <c r="AX13" s="56">
        <v>8.26</v>
      </c>
      <c r="AY13" s="56">
        <v>5.2270000000000003</v>
      </c>
      <c r="AZ13" s="56">
        <v>-1E-3</v>
      </c>
      <c r="BA13" s="23">
        <f t="shared" si="11"/>
        <v>13.487</v>
      </c>
      <c r="BB13" s="56">
        <v>2.9039999999999999</v>
      </c>
      <c r="BC13" s="56">
        <v>2.1</v>
      </c>
      <c r="BD13" s="56">
        <v>1.554</v>
      </c>
      <c r="BE13" s="56">
        <v>5.569</v>
      </c>
      <c r="BF13" s="56">
        <v>4.024</v>
      </c>
      <c r="BG13" s="56">
        <v>1.411</v>
      </c>
      <c r="BH13" s="23">
        <f t="shared" si="5"/>
        <v>17.562000000000001</v>
      </c>
      <c r="BI13" s="56">
        <v>0.24199999999999999</v>
      </c>
      <c r="BJ13" s="56">
        <v>5.2999999999999999E-2</v>
      </c>
      <c r="BK13" s="56">
        <v>0.72399999999999998</v>
      </c>
      <c r="BL13" s="56">
        <v>0.10299999999999999</v>
      </c>
      <c r="BM13" s="23">
        <f t="shared" si="6"/>
        <v>1.1219999999999999</v>
      </c>
      <c r="BN13" s="56">
        <v>10.265000000000001</v>
      </c>
      <c r="BO13" s="56">
        <v>12.257</v>
      </c>
      <c r="BP13" s="23">
        <f t="shared" si="7"/>
        <v>22.521999999999998</v>
      </c>
      <c r="BQ13" s="56">
        <v>0.82699999999999996</v>
      </c>
      <c r="BR13" s="56">
        <v>1.9079999999999999</v>
      </c>
      <c r="BS13" s="56">
        <v>0.56000000000000005</v>
      </c>
      <c r="BT13" s="56">
        <v>1.7989999999999999</v>
      </c>
      <c r="BU13" s="56">
        <v>0.10199999999999999</v>
      </c>
      <c r="BV13" s="56">
        <v>1.5129999999999999</v>
      </c>
      <c r="BW13" s="56">
        <v>0</v>
      </c>
      <c r="BX13" s="56">
        <v>1E-3</v>
      </c>
      <c r="BY13" s="23">
        <f t="shared" si="12"/>
        <v>6.71</v>
      </c>
      <c r="BZ13" s="56">
        <v>0</v>
      </c>
      <c r="CA13" s="23"/>
      <c r="CB13" s="23"/>
      <c r="CC13" s="33">
        <f t="shared" si="13"/>
        <v>175.55299999999997</v>
      </c>
      <c r="CD13" s="5">
        <v>175553</v>
      </c>
      <c r="CE13" s="31">
        <f t="shared" si="14"/>
        <v>0</v>
      </c>
    </row>
    <row r="14" spans="1:83" s="5" customFormat="1" ht="12.75" customHeight="1">
      <c r="A14" s="20">
        <f t="shared" si="15"/>
        <v>43999</v>
      </c>
      <c r="B14" s="21" t="s">
        <v>41</v>
      </c>
      <c r="C14" s="22">
        <f t="shared" si="1"/>
        <v>175.77099999999999</v>
      </c>
      <c r="D14" s="56">
        <v>0</v>
      </c>
      <c r="E14" s="56">
        <v>4.4729999999999999</v>
      </c>
      <c r="F14" s="56">
        <v>4.3600000000000003</v>
      </c>
      <c r="G14" s="56">
        <v>3.4860000000000002</v>
      </c>
      <c r="H14" s="56">
        <v>0</v>
      </c>
      <c r="I14" s="56">
        <v>0</v>
      </c>
      <c r="J14" s="56">
        <v>0.33700000000000002</v>
      </c>
      <c r="K14" s="56">
        <v>0.33300000000000002</v>
      </c>
      <c r="L14" s="56">
        <v>4.2709999999999999</v>
      </c>
      <c r="M14" s="56">
        <v>8.5350000000000001</v>
      </c>
      <c r="N14" s="35">
        <f t="shared" si="8"/>
        <v>25.795000000000002</v>
      </c>
      <c r="O14" s="56">
        <v>11.346</v>
      </c>
      <c r="P14" s="56">
        <v>3.9590000000000001</v>
      </c>
      <c r="Q14" s="35">
        <f t="shared" si="9"/>
        <v>15.305</v>
      </c>
      <c r="R14" s="56">
        <v>3.3809999999999998</v>
      </c>
      <c r="S14" s="56">
        <v>0</v>
      </c>
      <c r="T14" s="56">
        <v>3.2879999999999998</v>
      </c>
      <c r="U14" s="56">
        <v>0</v>
      </c>
      <c r="V14" s="56">
        <v>0</v>
      </c>
      <c r="W14" s="56">
        <v>6.52</v>
      </c>
      <c r="X14" s="56">
        <v>0</v>
      </c>
      <c r="Y14" s="56">
        <v>1E-3</v>
      </c>
      <c r="Z14" s="23">
        <f t="shared" si="2"/>
        <v>13.19</v>
      </c>
      <c r="AA14" s="56">
        <v>7.923</v>
      </c>
      <c r="AB14" s="56">
        <v>2.2429999999999999</v>
      </c>
      <c r="AC14" s="56">
        <v>9.7089999999999996</v>
      </c>
      <c r="AD14" s="56">
        <v>4.9580000000000002</v>
      </c>
      <c r="AE14" s="56">
        <v>9.2829999999999995</v>
      </c>
      <c r="AF14" s="56">
        <v>1E-3</v>
      </c>
      <c r="AG14" s="56">
        <v>2E-3</v>
      </c>
      <c r="AH14" s="56">
        <v>2E-3</v>
      </c>
      <c r="AI14" s="23">
        <f t="shared" si="3"/>
        <v>34.121000000000002</v>
      </c>
      <c r="AJ14" s="56">
        <v>2.085</v>
      </c>
      <c r="AK14" s="56">
        <v>4.3109999999999999</v>
      </c>
      <c r="AL14" s="56">
        <v>2.6560000000000001</v>
      </c>
      <c r="AM14" s="56">
        <v>6.9420000000000002</v>
      </c>
      <c r="AN14" s="56">
        <v>4.4820000000000002</v>
      </c>
      <c r="AO14" s="56">
        <v>4.4039999999999999</v>
      </c>
      <c r="AP14" s="56">
        <v>0</v>
      </c>
      <c r="AQ14" s="56">
        <v>0</v>
      </c>
      <c r="AR14" s="23">
        <f t="shared" si="4"/>
        <v>24.88</v>
      </c>
      <c r="AS14" s="56">
        <v>0.23899999999999999</v>
      </c>
      <c r="AT14" s="56">
        <v>0.72499999999999998</v>
      </c>
      <c r="AU14" s="23">
        <f t="shared" si="10"/>
        <v>0.96399999999999997</v>
      </c>
      <c r="AV14" s="56">
        <v>0</v>
      </c>
      <c r="AW14" s="56">
        <v>0</v>
      </c>
      <c r="AX14" s="56">
        <v>8.2959999999999994</v>
      </c>
      <c r="AY14" s="56">
        <v>5.194</v>
      </c>
      <c r="AZ14" s="56">
        <v>0</v>
      </c>
      <c r="BA14" s="23">
        <f t="shared" si="11"/>
        <v>13.489999999999998</v>
      </c>
      <c r="BB14" s="56">
        <v>2.899</v>
      </c>
      <c r="BC14" s="56">
        <v>2.101</v>
      </c>
      <c r="BD14" s="56">
        <v>1.556</v>
      </c>
      <c r="BE14" s="56">
        <v>5.5750000000000002</v>
      </c>
      <c r="BF14" s="56">
        <v>4.0229999999999997</v>
      </c>
      <c r="BG14" s="56">
        <v>1.4159999999999999</v>
      </c>
      <c r="BH14" s="23">
        <f t="shared" si="5"/>
        <v>17.57</v>
      </c>
      <c r="BI14" s="56">
        <v>0.245</v>
      </c>
      <c r="BJ14" s="56">
        <v>5.1999999999999998E-2</v>
      </c>
      <c r="BK14" s="56">
        <v>0.72399999999999998</v>
      </c>
      <c r="BL14" s="56">
        <v>0.12</v>
      </c>
      <c r="BM14" s="23">
        <f t="shared" si="6"/>
        <v>1.141</v>
      </c>
      <c r="BN14" s="56">
        <v>10.388999999999999</v>
      </c>
      <c r="BO14" s="56">
        <v>12.249000000000001</v>
      </c>
      <c r="BP14" s="23">
        <f t="shared" si="7"/>
        <v>22.637999999999998</v>
      </c>
      <c r="BQ14" s="56">
        <v>0.81899999999999995</v>
      </c>
      <c r="BR14" s="56">
        <v>1.8979999999999999</v>
      </c>
      <c r="BS14" s="56">
        <v>0.56399999999999995</v>
      </c>
      <c r="BT14" s="56">
        <v>1.782</v>
      </c>
      <c r="BU14" s="56">
        <v>9.9000000000000005E-2</v>
      </c>
      <c r="BV14" s="56">
        <v>1.514</v>
      </c>
      <c r="BW14" s="56">
        <v>0</v>
      </c>
      <c r="BX14" s="56">
        <v>1E-3</v>
      </c>
      <c r="BY14" s="23">
        <f t="shared" si="12"/>
        <v>6.6770000000000005</v>
      </c>
      <c r="BZ14" s="56">
        <v>0</v>
      </c>
      <c r="CA14" s="23"/>
      <c r="CB14" s="23"/>
      <c r="CC14" s="33">
        <f t="shared" si="13"/>
        <v>175.77099999999999</v>
      </c>
      <c r="CD14" s="5">
        <v>175771</v>
      </c>
      <c r="CE14" s="31">
        <f t="shared" si="14"/>
        <v>0</v>
      </c>
    </row>
    <row r="15" spans="1:83" s="5" customFormat="1">
      <c r="A15" s="20">
        <f t="shared" si="15"/>
        <v>43999</v>
      </c>
      <c r="B15" s="21" t="s">
        <v>42</v>
      </c>
      <c r="C15" s="22">
        <f t="shared" si="1"/>
        <v>175.88899999999998</v>
      </c>
      <c r="D15" s="56">
        <v>0</v>
      </c>
      <c r="E15" s="56">
        <v>4.7560000000000002</v>
      </c>
      <c r="F15" s="56">
        <v>4.3490000000000002</v>
      </c>
      <c r="G15" s="56">
        <v>3.4820000000000002</v>
      </c>
      <c r="H15" s="56">
        <v>0</v>
      </c>
      <c r="I15" s="56">
        <v>1E-3</v>
      </c>
      <c r="J15" s="56">
        <v>0.34300000000000003</v>
      </c>
      <c r="K15" s="56">
        <v>0.36199999999999999</v>
      </c>
      <c r="L15" s="56">
        <v>4.2720000000000002</v>
      </c>
      <c r="M15" s="56">
        <v>8.5329999999999995</v>
      </c>
      <c r="N15" s="35">
        <f t="shared" si="8"/>
        <v>26.097999999999999</v>
      </c>
      <c r="O15" s="56">
        <v>11.451000000000001</v>
      </c>
      <c r="P15" s="56">
        <v>3.7610000000000001</v>
      </c>
      <c r="Q15" s="35">
        <f t="shared" si="9"/>
        <v>15.212</v>
      </c>
      <c r="R15" s="56">
        <v>3.3849999999999998</v>
      </c>
      <c r="S15" s="56">
        <v>0</v>
      </c>
      <c r="T15" s="56">
        <v>3.1549999999999998</v>
      </c>
      <c r="U15" s="56">
        <v>0</v>
      </c>
      <c r="V15" s="56">
        <v>0</v>
      </c>
      <c r="W15" s="56">
        <v>6.5179999999999998</v>
      </c>
      <c r="X15" s="56">
        <v>0</v>
      </c>
      <c r="Y15" s="56">
        <v>1E-3</v>
      </c>
      <c r="Z15" s="23">
        <f t="shared" si="2"/>
        <v>13.058999999999999</v>
      </c>
      <c r="AA15" s="56">
        <v>8.0050000000000008</v>
      </c>
      <c r="AB15" s="56">
        <v>2.1720000000000002</v>
      </c>
      <c r="AC15" s="56">
        <v>9.7270000000000003</v>
      </c>
      <c r="AD15" s="56">
        <v>4.8440000000000003</v>
      </c>
      <c r="AE15" s="56">
        <v>9.2940000000000005</v>
      </c>
      <c r="AF15" s="56">
        <v>0</v>
      </c>
      <c r="AG15" s="56">
        <v>3.0000000000000001E-3</v>
      </c>
      <c r="AH15" s="56">
        <v>2E-3</v>
      </c>
      <c r="AI15" s="23">
        <f t="shared" si="3"/>
        <v>34.047000000000004</v>
      </c>
      <c r="AJ15" s="56">
        <v>2.0790000000000002</v>
      </c>
      <c r="AK15" s="56">
        <v>4.3449999999999998</v>
      </c>
      <c r="AL15" s="56">
        <v>2.6880000000000002</v>
      </c>
      <c r="AM15" s="56">
        <v>6.9530000000000003</v>
      </c>
      <c r="AN15" s="56">
        <v>4.49</v>
      </c>
      <c r="AO15" s="56">
        <v>4.4000000000000004</v>
      </c>
      <c r="AP15" s="56">
        <v>0</v>
      </c>
      <c r="AQ15" s="56">
        <v>0</v>
      </c>
      <c r="AR15" s="23">
        <f t="shared" si="4"/>
        <v>24.954999999999998</v>
      </c>
      <c r="AS15" s="56">
        <v>0.25700000000000001</v>
      </c>
      <c r="AT15" s="56">
        <v>0.72399999999999998</v>
      </c>
      <c r="AU15" s="23">
        <f t="shared" si="10"/>
        <v>0.98099999999999998</v>
      </c>
      <c r="AV15" s="56">
        <v>0</v>
      </c>
      <c r="AW15" s="56">
        <v>0</v>
      </c>
      <c r="AX15" s="56">
        <v>8.2739999999999991</v>
      </c>
      <c r="AY15" s="56">
        <v>5.25</v>
      </c>
      <c r="AZ15" s="56">
        <v>0</v>
      </c>
      <c r="BA15" s="23">
        <f t="shared" si="11"/>
        <v>13.523999999999999</v>
      </c>
      <c r="BB15" s="56">
        <v>2.8969999999999998</v>
      </c>
      <c r="BC15" s="56">
        <v>2.12</v>
      </c>
      <c r="BD15" s="56">
        <v>1.546</v>
      </c>
      <c r="BE15" s="56">
        <v>5.5830000000000002</v>
      </c>
      <c r="BF15" s="56">
        <v>4.0179999999999998</v>
      </c>
      <c r="BG15" s="56">
        <v>1.411</v>
      </c>
      <c r="BH15" s="23">
        <f t="shared" si="5"/>
        <v>17.575000000000003</v>
      </c>
      <c r="BI15" s="56">
        <v>0.24099999999999999</v>
      </c>
      <c r="BJ15" s="56">
        <v>5.2999999999999999E-2</v>
      </c>
      <c r="BK15" s="56">
        <v>0.72499999999999998</v>
      </c>
      <c r="BL15" s="56">
        <v>0.127</v>
      </c>
      <c r="BM15" s="23">
        <f t="shared" si="6"/>
        <v>1.1459999999999999</v>
      </c>
      <c r="BN15" s="56">
        <v>10.327</v>
      </c>
      <c r="BO15" s="56">
        <v>12.231</v>
      </c>
      <c r="BP15" s="23">
        <f t="shared" si="7"/>
        <v>22.558</v>
      </c>
      <c r="BQ15" s="56">
        <v>0.83</v>
      </c>
      <c r="BR15" s="56">
        <v>1.907</v>
      </c>
      <c r="BS15" s="56">
        <v>0.56699999999999995</v>
      </c>
      <c r="BT15" s="56">
        <v>1.8169999999999999</v>
      </c>
      <c r="BU15" s="56">
        <v>0.10100000000000001</v>
      </c>
      <c r="BV15" s="56">
        <v>1.512</v>
      </c>
      <c r="BW15" s="56">
        <v>0</v>
      </c>
      <c r="BX15" s="56">
        <v>0</v>
      </c>
      <c r="BY15" s="23">
        <f t="shared" si="12"/>
        <v>6.734</v>
      </c>
      <c r="BZ15" s="56">
        <v>0</v>
      </c>
      <c r="CA15" s="23"/>
      <c r="CB15" s="23"/>
      <c r="CC15" s="33">
        <f t="shared" si="13"/>
        <v>175.88899999999998</v>
      </c>
      <c r="CD15" s="5">
        <v>175889</v>
      </c>
      <c r="CE15" s="31">
        <f t="shared" si="14"/>
        <v>0</v>
      </c>
    </row>
    <row r="16" spans="1:83" s="5" customFormat="1">
      <c r="A16" s="20">
        <f t="shared" si="15"/>
        <v>43999</v>
      </c>
      <c r="B16" s="21" t="s">
        <v>43</v>
      </c>
      <c r="C16" s="22">
        <f t="shared" si="1"/>
        <v>176.45499999999998</v>
      </c>
      <c r="D16" s="56">
        <v>0</v>
      </c>
      <c r="E16" s="56">
        <v>4.7910000000000004</v>
      </c>
      <c r="F16" s="56">
        <v>4.3890000000000002</v>
      </c>
      <c r="G16" s="56">
        <v>3.4870000000000001</v>
      </c>
      <c r="H16" s="56">
        <v>1E-3</v>
      </c>
      <c r="I16" s="56">
        <v>0</v>
      </c>
      <c r="J16" s="56">
        <v>0.34499999999999997</v>
      </c>
      <c r="K16" s="56">
        <v>0.34799999999999998</v>
      </c>
      <c r="L16" s="56">
        <v>4.2720000000000002</v>
      </c>
      <c r="M16" s="56">
        <v>8.5329999999999995</v>
      </c>
      <c r="N16" s="35">
        <f t="shared" si="8"/>
        <v>26.166000000000004</v>
      </c>
      <c r="O16" s="56">
        <v>11.37</v>
      </c>
      <c r="P16" s="56">
        <v>3.8050000000000002</v>
      </c>
      <c r="Q16" s="35">
        <f t="shared" si="9"/>
        <v>15.174999999999999</v>
      </c>
      <c r="R16" s="56">
        <v>3.4319999999999999</v>
      </c>
      <c r="S16" s="56">
        <v>0</v>
      </c>
      <c r="T16" s="56">
        <v>3.2</v>
      </c>
      <c r="U16" s="56">
        <v>0</v>
      </c>
      <c r="V16" s="56">
        <v>0</v>
      </c>
      <c r="W16" s="56">
        <v>6.5149999999999997</v>
      </c>
      <c r="X16" s="56">
        <v>0</v>
      </c>
      <c r="Y16" s="56">
        <v>1E-3</v>
      </c>
      <c r="Z16" s="23">
        <f t="shared" si="2"/>
        <v>13.147999999999998</v>
      </c>
      <c r="AA16" s="56">
        <v>7.9909999999999997</v>
      </c>
      <c r="AB16" s="56">
        <v>2.198</v>
      </c>
      <c r="AC16" s="56">
        <v>9.7159999999999993</v>
      </c>
      <c r="AD16" s="56">
        <v>5.0190000000000001</v>
      </c>
      <c r="AE16" s="56">
        <v>9.5340000000000007</v>
      </c>
      <c r="AF16" s="56">
        <v>0</v>
      </c>
      <c r="AG16" s="56">
        <v>2E-3</v>
      </c>
      <c r="AH16" s="56">
        <v>1E-3</v>
      </c>
      <c r="AI16" s="23">
        <f t="shared" si="3"/>
        <v>34.460999999999999</v>
      </c>
      <c r="AJ16" s="56">
        <v>2.0870000000000002</v>
      </c>
      <c r="AK16" s="56">
        <v>4.351</v>
      </c>
      <c r="AL16" s="56">
        <v>2.6819999999999999</v>
      </c>
      <c r="AM16" s="56">
        <v>6.9790000000000001</v>
      </c>
      <c r="AN16" s="56">
        <v>4.4720000000000004</v>
      </c>
      <c r="AO16" s="56">
        <v>4.3929999999999998</v>
      </c>
      <c r="AP16" s="56">
        <v>0</v>
      </c>
      <c r="AQ16" s="56">
        <v>0</v>
      </c>
      <c r="AR16" s="23">
        <f t="shared" si="4"/>
        <v>24.964000000000002</v>
      </c>
      <c r="AS16" s="56">
        <v>0.25600000000000001</v>
      </c>
      <c r="AT16" s="56">
        <v>0.72399999999999998</v>
      </c>
      <c r="AU16" s="23">
        <f t="shared" si="10"/>
        <v>0.98</v>
      </c>
      <c r="AV16" s="56">
        <v>0</v>
      </c>
      <c r="AW16" s="56">
        <v>0</v>
      </c>
      <c r="AX16" s="56">
        <v>8.2799999999999994</v>
      </c>
      <c r="AY16" s="56">
        <v>5.2110000000000003</v>
      </c>
      <c r="AZ16" s="56">
        <v>0</v>
      </c>
      <c r="BA16" s="23">
        <f t="shared" si="11"/>
        <v>13.491</v>
      </c>
      <c r="BB16" s="56">
        <v>2.9020000000000001</v>
      </c>
      <c r="BC16" s="56">
        <v>2.133</v>
      </c>
      <c r="BD16" s="56">
        <v>1.554</v>
      </c>
      <c r="BE16" s="56">
        <v>5.5839999999999996</v>
      </c>
      <c r="BF16" s="56">
        <v>4.0229999999999997</v>
      </c>
      <c r="BG16" s="56">
        <v>1.4159999999999999</v>
      </c>
      <c r="BH16" s="23">
        <f t="shared" si="5"/>
        <v>17.611999999999998</v>
      </c>
      <c r="BI16" s="56">
        <v>0.249</v>
      </c>
      <c r="BJ16" s="56">
        <v>5.1999999999999998E-2</v>
      </c>
      <c r="BK16" s="56">
        <v>0.72499999999999998</v>
      </c>
      <c r="BL16" s="56">
        <v>0.125</v>
      </c>
      <c r="BM16" s="23">
        <f t="shared" si="6"/>
        <v>1.151</v>
      </c>
      <c r="BN16" s="56">
        <v>10.343999999999999</v>
      </c>
      <c r="BO16" s="56">
        <v>12.257</v>
      </c>
      <c r="BP16" s="23">
        <f t="shared" si="7"/>
        <v>22.600999999999999</v>
      </c>
      <c r="BQ16" s="56">
        <v>0.82099999999999995</v>
      </c>
      <c r="BR16" s="56">
        <v>1.8939999999999999</v>
      </c>
      <c r="BS16" s="56">
        <v>0.57199999999999995</v>
      </c>
      <c r="BT16" s="56">
        <v>1.8069999999999999</v>
      </c>
      <c r="BU16" s="56">
        <v>0.1</v>
      </c>
      <c r="BV16" s="56">
        <v>1.5109999999999999</v>
      </c>
      <c r="BW16" s="56">
        <v>0</v>
      </c>
      <c r="BX16" s="56">
        <v>1E-3</v>
      </c>
      <c r="BY16" s="23">
        <f t="shared" si="12"/>
        <v>6.7059999999999995</v>
      </c>
      <c r="BZ16" s="56">
        <v>0</v>
      </c>
      <c r="CA16" s="23"/>
      <c r="CB16" s="23"/>
      <c r="CC16" s="33">
        <f t="shared" si="13"/>
        <v>176.45499999999998</v>
      </c>
      <c r="CD16" s="5">
        <v>176455</v>
      </c>
      <c r="CE16" s="31">
        <f t="shared" si="14"/>
        <v>0</v>
      </c>
    </row>
    <row r="17" spans="1:85" s="5" customFormat="1">
      <c r="A17" s="20">
        <f t="shared" si="15"/>
        <v>43999</v>
      </c>
      <c r="B17" s="21" t="s">
        <v>44</v>
      </c>
      <c r="C17" s="22">
        <f t="shared" si="1"/>
        <v>173.96299999999999</v>
      </c>
      <c r="D17" s="56">
        <v>0</v>
      </c>
      <c r="E17" s="56">
        <v>4.0709999999999997</v>
      </c>
      <c r="F17" s="56">
        <v>4.3550000000000004</v>
      </c>
      <c r="G17" s="56">
        <v>3.492</v>
      </c>
      <c r="H17" s="56">
        <v>0</v>
      </c>
      <c r="I17" s="56">
        <v>1E-3</v>
      </c>
      <c r="J17" s="56">
        <v>0.34699999999999998</v>
      </c>
      <c r="K17" s="56">
        <v>0.36</v>
      </c>
      <c r="L17" s="56">
        <v>4.2720000000000002</v>
      </c>
      <c r="M17" s="56">
        <v>8.5350000000000001</v>
      </c>
      <c r="N17" s="35">
        <f t="shared" si="8"/>
        <v>25.432999999999996</v>
      </c>
      <c r="O17" s="56">
        <v>11.4</v>
      </c>
      <c r="P17" s="56">
        <v>3.77</v>
      </c>
      <c r="Q17" s="35">
        <f t="shared" si="9"/>
        <v>15.17</v>
      </c>
      <c r="R17" s="56">
        <v>3.4350000000000001</v>
      </c>
      <c r="S17" s="56">
        <v>0</v>
      </c>
      <c r="T17" s="56">
        <v>3.2509999999999999</v>
      </c>
      <c r="U17" s="56">
        <v>0</v>
      </c>
      <c r="V17" s="56">
        <v>0</v>
      </c>
      <c r="W17" s="56">
        <v>4.4029999999999996</v>
      </c>
      <c r="X17" s="56">
        <v>0</v>
      </c>
      <c r="Y17" s="56">
        <v>1E-3</v>
      </c>
      <c r="Z17" s="23">
        <f t="shared" si="2"/>
        <v>11.089999999999998</v>
      </c>
      <c r="AA17" s="56">
        <v>7.9630000000000001</v>
      </c>
      <c r="AB17" s="56">
        <v>2.1880000000000002</v>
      </c>
      <c r="AC17" s="56">
        <v>9.82</v>
      </c>
      <c r="AD17" s="56">
        <v>4.9139999999999997</v>
      </c>
      <c r="AE17" s="56">
        <v>9.56</v>
      </c>
      <c r="AF17" s="56">
        <v>0</v>
      </c>
      <c r="AG17" s="56">
        <v>3.0000000000000001E-3</v>
      </c>
      <c r="AH17" s="56">
        <v>2E-3</v>
      </c>
      <c r="AI17" s="23">
        <f t="shared" si="3"/>
        <v>34.450000000000003</v>
      </c>
      <c r="AJ17" s="56">
        <v>2.0649999999999999</v>
      </c>
      <c r="AK17" s="56">
        <v>4.3490000000000002</v>
      </c>
      <c r="AL17" s="56">
        <v>2.6339999999999999</v>
      </c>
      <c r="AM17" s="56">
        <v>6.98</v>
      </c>
      <c r="AN17" s="56">
        <v>4.476</v>
      </c>
      <c r="AO17" s="56">
        <v>4.3899999999999997</v>
      </c>
      <c r="AP17" s="56">
        <v>0</v>
      </c>
      <c r="AQ17" s="56">
        <v>0</v>
      </c>
      <c r="AR17" s="23">
        <f t="shared" si="4"/>
        <v>24.893999999999998</v>
      </c>
      <c r="AS17" s="56">
        <v>0.28799999999999998</v>
      </c>
      <c r="AT17" s="56">
        <v>0.72699999999999998</v>
      </c>
      <c r="AU17" s="23">
        <f t="shared" si="10"/>
        <v>1.0149999999999999</v>
      </c>
      <c r="AV17" s="56">
        <v>0</v>
      </c>
      <c r="AW17" s="56">
        <v>0</v>
      </c>
      <c r="AX17" s="56">
        <v>8.3239999999999998</v>
      </c>
      <c r="AY17" s="56">
        <v>5.2110000000000003</v>
      </c>
      <c r="AZ17" s="56">
        <v>0</v>
      </c>
      <c r="BA17" s="23">
        <f t="shared" si="11"/>
        <v>13.535</v>
      </c>
      <c r="BB17" s="56">
        <v>2.911</v>
      </c>
      <c r="BC17" s="56">
        <v>2.1230000000000002</v>
      </c>
      <c r="BD17" s="56">
        <v>1.5580000000000001</v>
      </c>
      <c r="BE17" s="56">
        <v>5.5910000000000002</v>
      </c>
      <c r="BF17" s="56">
        <v>4.0199999999999996</v>
      </c>
      <c r="BG17" s="56">
        <v>1.419</v>
      </c>
      <c r="BH17" s="23">
        <f t="shared" si="5"/>
        <v>17.622</v>
      </c>
      <c r="BI17" s="56">
        <v>0.253</v>
      </c>
      <c r="BJ17" s="56">
        <v>5.0999999999999997E-2</v>
      </c>
      <c r="BK17" s="56">
        <v>0.72399999999999998</v>
      </c>
      <c r="BL17" s="56">
        <v>0.11899999999999999</v>
      </c>
      <c r="BM17" s="23">
        <f t="shared" si="6"/>
        <v>1.147</v>
      </c>
      <c r="BN17" s="56">
        <v>10.645</v>
      </c>
      <c r="BO17" s="56">
        <v>12.23</v>
      </c>
      <c r="BP17" s="23">
        <f t="shared" si="7"/>
        <v>22.875</v>
      </c>
      <c r="BQ17" s="56">
        <v>0.83199999999999996</v>
      </c>
      <c r="BR17" s="56">
        <v>1.909</v>
      </c>
      <c r="BS17" s="56">
        <v>0.57099999999999995</v>
      </c>
      <c r="BT17" s="56">
        <v>1.8109999999999999</v>
      </c>
      <c r="BU17" s="56">
        <v>9.8000000000000004E-2</v>
      </c>
      <c r="BV17" s="56">
        <v>1.51</v>
      </c>
      <c r="BW17" s="56">
        <v>0</v>
      </c>
      <c r="BX17" s="56">
        <v>1E-3</v>
      </c>
      <c r="BY17" s="23">
        <f t="shared" si="12"/>
        <v>6.7320000000000002</v>
      </c>
      <c r="BZ17" s="56">
        <v>0</v>
      </c>
      <c r="CA17" s="23"/>
      <c r="CB17" s="23"/>
      <c r="CC17" s="33">
        <f t="shared" si="13"/>
        <v>173.96299999999999</v>
      </c>
      <c r="CD17" s="5">
        <v>173963</v>
      </c>
      <c r="CE17" s="31">
        <f t="shared" si="14"/>
        <v>0</v>
      </c>
    </row>
    <row r="18" spans="1:85" s="5" customFormat="1">
      <c r="A18" s="20">
        <f t="shared" si="15"/>
        <v>43999</v>
      </c>
      <c r="B18" s="34" t="s">
        <v>45</v>
      </c>
      <c r="C18" s="22">
        <f t="shared" si="1"/>
        <v>169.38200000000003</v>
      </c>
      <c r="D18" s="56">
        <v>0</v>
      </c>
      <c r="E18" s="56">
        <v>3.669</v>
      </c>
      <c r="F18" s="56">
        <v>4.3979999999999997</v>
      </c>
      <c r="G18" s="56">
        <v>3.488</v>
      </c>
      <c r="H18" s="56">
        <v>1E-3</v>
      </c>
      <c r="I18" s="56">
        <v>0</v>
      </c>
      <c r="J18" s="56">
        <v>0.34499999999999997</v>
      </c>
      <c r="K18" s="56">
        <v>0.36499999999999999</v>
      </c>
      <c r="L18" s="56">
        <v>4.2750000000000004</v>
      </c>
      <c r="M18" s="56">
        <v>8.548</v>
      </c>
      <c r="N18" s="35">
        <f t="shared" si="8"/>
        <v>25.088999999999999</v>
      </c>
      <c r="O18" s="56">
        <v>11.435</v>
      </c>
      <c r="P18" s="56">
        <v>3.75</v>
      </c>
      <c r="Q18" s="35">
        <f t="shared" si="9"/>
        <v>15.185</v>
      </c>
      <c r="R18" s="56">
        <v>3.2130000000000001</v>
      </c>
      <c r="S18" s="56">
        <v>0</v>
      </c>
      <c r="T18" s="56">
        <v>3.1160000000000001</v>
      </c>
      <c r="U18" s="56">
        <v>0</v>
      </c>
      <c r="V18" s="56">
        <v>0</v>
      </c>
      <c r="W18" s="56">
        <v>0</v>
      </c>
      <c r="X18" s="56">
        <v>0</v>
      </c>
      <c r="Y18" s="56">
        <v>1E-3</v>
      </c>
      <c r="Z18" s="35">
        <f t="shared" si="2"/>
        <v>6.330000000000001</v>
      </c>
      <c r="AA18" s="56">
        <v>8.3960000000000008</v>
      </c>
      <c r="AB18" s="56">
        <v>2.222</v>
      </c>
      <c r="AC18" s="56">
        <v>9.4710000000000001</v>
      </c>
      <c r="AD18" s="56">
        <v>5.0759999999999996</v>
      </c>
      <c r="AE18" s="56">
        <v>9.5679999999999996</v>
      </c>
      <c r="AF18" s="56">
        <v>0</v>
      </c>
      <c r="AG18" s="56">
        <v>2E-3</v>
      </c>
      <c r="AH18" s="56">
        <v>2E-3</v>
      </c>
      <c r="AI18" s="35">
        <f t="shared" si="3"/>
        <v>34.737000000000002</v>
      </c>
      <c r="AJ18" s="56">
        <v>2.0720000000000001</v>
      </c>
      <c r="AK18" s="56">
        <v>4.3259999999999996</v>
      </c>
      <c r="AL18" s="56">
        <v>2.669</v>
      </c>
      <c r="AM18" s="56">
        <v>7.0449999999999999</v>
      </c>
      <c r="AN18" s="56">
        <v>4.476</v>
      </c>
      <c r="AO18" s="56">
        <v>4.3929999999999998</v>
      </c>
      <c r="AP18" s="56">
        <v>0</v>
      </c>
      <c r="AQ18" s="56">
        <v>0</v>
      </c>
      <c r="AR18" s="35">
        <f t="shared" si="4"/>
        <v>24.981000000000002</v>
      </c>
      <c r="AS18" s="56">
        <v>0.29499999999999998</v>
      </c>
      <c r="AT18" s="56">
        <v>0.72099999999999997</v>
      </c>
      <c r="AU18" s="23">
        <f t="shared" si="10"/>
        <v>1.016</v>
      </c>
      <c r="AV18" s="56">
        <v>0</v>
      </c>
      <c r="AW18" s="56">
        <v>0</v>
      </c>
      <c r="AX18" s="56">
        <v>8.2910000000000004</v>
      </c>
      <c r="AY18" s="56">
        <v>5.2389999999999999</v>
      </c>
      <c r="AZ18" s="56">
        <v>0</v>
      </c>
      <c r="BA18" s="23">
        <f t="shared" si="11"/>
        <v>13.530000000000001</v>
      </c>
      <c r="BB18" s="56">
        <v>2.9220000000000002</v>
      </c>
      <c r="BC18" s="56">
        <v>2.1259999999999999</v>
      </c>
      <c r="BD18" s="56">
        <v>1.5609999999999999</v>
      </c>
      <c r="BE18" s="56">
        <v>5.5949999999999998</v>
      </c>
      <c r="BF18" s="56">
        <v>4.0220000000000002</v>
      </c>
      <c r="BG18" s="56">
        <v>1.4279999999999999</v>
      </c>
      <c r="BH18" s="35">
        <f t="shared" si="5"/>
        <v>17.654</v>
      </c>
      <c r="BI18" s="56">
        <v>0.248</v>
      </c>
      <c r="BJ18" s="56">
        <v>5.3999999999999999E-2</v>
      </c>
      <c r="BK18" s="56">
        <v>0.72799999999999998</v>
      </c>
      <c r="BL18" s="56">
        <v>0.12</v>
      </c>
      <c r="BM18" s="35">
        <f t="shared" si="6"/>
        <v>1.1499999999999999</v>
      </c>
      <c r="BN18" s="56">
        <v>10.725</v>
      </c>
      <c r="BO18" s="56">
        <v>12.259</v>
      </c>
      <c r="BP18" s="35">
        <f t="shared" si="7"/>
        <v>22.984000000000002</v>
      </c>
      <c r="BQ18" s="56">
        <v>0.82799999999999996</v>
      </c>
      <c r="BR18" s="56">
        <v>1.901</v>
      </c>
      <c r="BS18" s="56">
        <v>0.57299999999999995</v>
      </c>
      <c r="BT18" s="56">
        <v>1.8149999999999999</v>
      </c>
      <c r="BU18" s="56">
        <v>9.8000000000000004E-2</v>
      </c>
      <c r="BV18" s="56">
        <v>1.5109999999999999</v>
      </c>
      <c r="BW18" s="56">
        <v>0</v>
      </c>
      <c r="BX18" s="56">
        <v>0</v>
      </c>
      <c r="BY18" s="23">
        <f t="shared" si="12"/>
        <v>6.726</v>
      </c>
      <c r="BZ18" s="56">
        <v>0</v>
      </c>
      <c r="CA18" s="23"/>
      <c r="CB18" s="23"/>
      <c r="CC18" s="33">
        <f t="shared" si="13"/>
        <v>169.38200000000003</v>
      </c>
      <c r="CD18" s="5">
        <v>169382</v>
      </c>
      <c r="CE18" s="31">
        <f t="shared" si="14"/>
        <v>0</v>
      </c>
    </row>
    <row r="19" spans="1:85" s="5" customFormat="1">
      <c r="A19" s="20">
        <f t="shared" si="15"/>
        <v>43999</v>
      </c>
      <c r="B19" s="34" t="s">
        <v>46</v>
      </c>
      <c r="C19" s="22">
        <f t="shared" si="1"/>
        <v>169.04200000000003</v>
      </c>
      <c r="D19" s="56">
        <v>0</v>
      </c>
      <c r="E19" s="56">
        <v>3.64</v>
      </c>
      <c r="F19" s="56">
        <v>4.3630000000000004</v>
      </c>
      <c r="G19" s="56">
        <v>3.431</v>
      </c>
      <c r="H19" s="56">
        <v>0</v>
      </c>
      <c r="I19" s="56">
        <v>1E-3</v>
      </c>
      <c r="J19" s="56">
        <v>0.35099999999999998</v>
      </c>
      <c r="K19" s="56">
        <v>0.35299999999999998</v>
      </c>
      <c r="L19" s="56">
        <v>4.2759999999999998</v>
      </c>
      <c r="M19" s="56">
        <v>8.5359999999999996</v>
      </c>
      <c r="N19" s="35">
        <f t="shared" si="8"/>
        <v>24.951000000000001</v>
      </c>
      <c r="O19" s="56">
        <v>11.445</v>
      </c>
      <c r="P19" s="56">
        <v>3.7429999999999999</v>
      </c>
      <c r="Q19" s="35">
        <f t="shared" si="9"/>
        <v>15.188000000000001</v>
      </c>
      <c r="R19" s="56">
        <v>3.3940000000000001</v>
      </c>
      <c r="S19" s="56">
        <v>0</v>
      </c>
      <c r="T19" s="56">
        <v>3.1960000000000002</v>
      </c>
      <c r="U19" s="56">
        <v>0</v>
      </c>
      <c r="V19" s="56">
        <v>0</v>
      </c>
      <c r="W19" s="56">
        <v>0</v>
      </c>
      <c r="X19" s="56">
        <v>0</v>
      </c>
      <c r="Y19" s="56">
        <v>0</v>
      </c>
      <c r="Z19" s="35">
        <f t="shared" si="2"/>
        <v>6.59</v>
      </c>
      <c r="AA19" s="56">
        <v>9.8879999999999999</v>
      </c>
      <c r="AB19" s="56">
        <v>2.2200000000000002</v>
      </c>
      <c r="AC19" s="56">
        <v>8.0559999999999992</v>
      </c>
      <c r="AD19" s="56">
        <v>5.1050000000000004</v>
      </c>
      <c r="AE19" s="56">
        <v>9.5060000000000002</v>
      </c>
      <c r="AF19" s="56">
        <v>1E-3</v>
      </c>
      <c r="AG19" s="56">
        <v>3.0000000000000001E-3</v>
      </c>
      <c r="AH19" s="56">
        <v>2E-3</v>
      </c>
      <c r="AI19" s="35">
        <f t="shared" si="3"/>
        <v>34.781000000000006</v>
      </c>
      <c r="AJ19" s="56">
        <v>2.0939999999999999</v>
      </c>
      <c r="AK19" s="56">
        <v>4.2679999999999998</v>
      </c>
      <c r="AL19" s="56">
        <v>2.6520000000000001</v>
      </c>
      <c r="AM19" s="56">
        <v>7.0330000000000004</v>
      </c>
      <c r="AN19" s="56">
        <v>4.4969999999999999</v>
      </c>
      <c r="AO19" s="56">
        <v>4.3949999999999996</v>
      </c>
      <c r="AP19" s="56">
        <v>0</v>
      </c>
      <c r="AQ19" s="56">
        <v>0</v>
      </c>
      <c r="AR19" s="35">
        <f t="shared" si="4"/>
        <v>24.939</v>
      </c>
      <c r="AS19" s="56">
        <v>0.34599999999999997</v>
      </c>
      <c r="AT19" s="56">
        <v>0.66700000000000004</v>
      </c>
      <c r="AU19" s="23">
        <f t="shared" si="10"/>
        <v>1.0129999999999999</v>
      </c>
      <c r="AV19" s="56">
        <v>0</v>
      </c>
      <c r="AW19" s="56">
        <v>0</v>
      </c>
      <c r="AX19" s="56">
        <v>8.2739999999999991</v>
      </c>
      <c r="AY19" s="56">
        <v>5.1429999999999998</v>
      </c>
      <c r="AZ19" s="56">
        <v>0</v>
      </c>
      <c r="BA19" s="23">
        <f t="shared" si="11"/>
        <v>13.416999999999998</v>
      </c>
      <c r="BB19" s="56">
        <v>2.9140000000000001</v>
      </c>
      <c r="BC19" s="56">
        <v>2.13</v>
      </c>
      <c r="BD19" s="56">
        <v>1.369</v>
      </c>
      <c r="BE19" s="56">
        <v>5.5659999999999998</v>
      </c>
      <c r="BF19" s="56">
        <v>4.0270000000000001</v>
      </c>
      <c r="BG19" s="56">
        <v>1.423</v>
      </c>
      <c r="BH19" s="35">
        <f t="shared" si="5"/>
        <v>17.429000000000002</v>
      </c>
      <c r="BI19" s="56">
        <v>0.24199999999999999</v>
      </c>
      <c r="BJ19" s="56">
        <v>5.0999999999999997E-2</v>
      </c>
      <c r="BK19" s="56">
        <v>0.73899999999999999</v>
      </c>
      <c r="BL19" s="56">
        <v>0.124</v>
      </c>
      <c r="BM19" s="35">
        <f t="shared" si="6"/>
        <v>1.1560000000000001</v>
      </c>
      <c r="BN19" s="56">
        <v>10.592000000000001</v>
      </c>
      <c r="BO19" s="56">
        <v>12.247999999999999</v>
      </c>
      <c r="BP19" s="35">
        <f t="shared" si="7"/>
        <v>22.84</v>
      </c>
      <c r="BQ19" s="56">
        <v>0.83</v>
      </c>
      <c r="BR19" s="56">
        <v>1.9119999999999999</v>
      </c>
      <c r="BS19" s="56">
        <v>0.56999999999999995</v>
      </c>
      <c r="BT19" s="56">
        <v>1.8160000000000001</v>
      </c>
      <c r="BU19" s="56">
        <v>9.7000000000000003E-2</v>
      </c>
      <c r="BV19" s="56">
        <v>1.512</v>
      </c>
      <c r="BW19" s="56">
        <v>0</v>
      </c>
      <c r="BX19" s="56">
        <v>1E-3</v>
      </c>
      <c r="BY19" s="23">
        <f t="shared" si="12"/>
        <v>6.7380000000000004</v>
      </c>
      <c r="BZ19" s="56">
        <v>0</v>
      </c>
      <c r="CA19" s="23"/>
      <c r="CB19" s="23"/>
      <c r="CC19" s="33">
        <f t="shared" si="13"/>
        <v>169.04200000000003</v>
      </c>
      <c r="CD19" s="5">
        <v>169042</v>
      </c>
      <c r="CE19" s="31">
        <f t="shared" si="14"/>
        <v>0</v>
      </c>
    </row>
    <row r="20" spans="1:85" s="38" customFormat="1">
      <c r="A20" s="20">
        <f t="shared" si="15"/>
        <v>43999</v>
      </c>
      <c r="B20" s="34" t="s">
        <v>47</v>
      </c>
      <c r="C20" s="47">
        <f t="shared" si="1"/>
        <v>169.11299999999997</v>
      </c>
      <c r="D20" s="56">
        <v>0</v>
      </c>
      <c r="E20" s="56">
        <v>3.7349999999999999</v>
      </c>
      <c r="F20" s="56">
        <v>4.5549999999999997</v>
      </c>
      <c r="G20" s="56">
        <v>3.43</v>
      </c>
      <c r="H20" s="56">
        <v>0</v>
      </c>
      <c r="I20" s="56">
        <v>1E-3</v>
      </c>
      <c r="J20" s="56">
        <v>0.35299999999999998</v>
      </c>
      <c r="K20" s="56">
        <v>0.34899999999999998</v>
      </c>
      <c r="L20" s="56">
        <v>4.2539999999999996</v>
      </c>
      <c r="M20" s="56">
        <v>8.5169999999999995</v>
      </c>
      <c r="N20" s="35">
        <f t="shared" si="8"/>
        <v>25.193999999999999</v>
      </c>
      <c r="O20" s="56">
        <v>11.487</v>
      </c>
      <c r="P20" s="56">
        <v>3.7650000000000001</v>
      </c>
      <c r="Q20" s="35">
        <f t="shared" si="9"/>
        <v>15.252000000000001</v>
      </c>
      <c r="R20" s="56">
        <v>3.3889999999999998</v>
      </c>
      <c r="S20" s="56">
        <v>0</v>
      </c>
      <c r="T20" s="56">
        <v>3.18</v>
      </c>
      <c r="U20" s="56">
        <v>0</v>
      </c>
      <c r="V20" s="56">
        <v>0</v>
      </c>
      <c r="W20" s="56">
        <v>0</v>
      </c>
      <c r="X20" s="56">
        <v>0</v>
      </c>
      <c r="Y20" s="56">
        <v>1E-3</v>
      </c>
      <c r="Z20" s="35">
        <f t="shared" si="2"/>
        <v>6.57</v>
      </c>
      <c r="AA20" s="56">
        <v>9.82</v>
      </c>
      <c r="AB20" s="56">
        <v>2.2530000000000001</v>
      </c>
      <c r="AC20" s="56">
        <v>8.0470000000000006</v>
      </c>
      <c r="AD20" s="56">
        <v>4.9560000000000004</v>
      </c>
      <c r="AE20" s="56">
        <v>9.4770000000000003</v>
      </c>
      <c r="AF20" s="56">
        <v>0</v>
      </c>
      <c r="AG20" s="56">
        <v>2E-3</v>
      </c>
      <c r="AH20" s="56">
        <v>2E-3</v>
      </c>
      <c r="AI20" s="35">
        <f t="shared" si="3"/>
        <v>34.557000000000002</v>
      </c>
      <c r="AJ20" s="56">
        <v>2.0579999999999998</v>
      </c>
      <c r="AK20" s="56">
        <v>4.3129999999999997</v>
      </c>
      <c r="AL20" s="56">
        <v>2.6139999999999999</v>
      </c>
      <c r="AM20" s="56">
        <v>6.9560000000000004</v>
      </c>
      <c r="AN20" s="56">
        <v>4.5119999999999996</v>
      </c>
      <c r="AO20" s="56">
        <v>4.3970000000000002</v>
      </c>
      <c r="AP20" s="56">
        <v>0</v>
      </c>
      <c r="AQ20" s="56">
        <v>0</v>
      </c>
      <c r="AR20" s="35">
        <f t="shared" si="4"/>
        <v>24.85</v>
      </c>
      <c r="AS20" s="56">
        <v>0.35299999999999998</v>
      </c>
      <c r="AT20" s="56">
        <v>0.64600000000000002</v>
      </c>
      <c r="AU20" s="23">
        <f t="shared" si="10"/>
        <v>0.999</v>
      </c>
      <c r="AV20" s="56">
        <v>0</v>
      </c>
      <c r="AW20" s="56">
        <v>0</v>
      </c>
      <c r="AX20" s="56">
        <v>8.3409999999999993</v>
      </c>
      <c r="AY20" s="56">
        <v>5.1580000000000004</v>
      </c>
      <c r="AZ20" s="56">
        <v>0</v>
      </c>
      <c r="BA20" s="23">
        <f t="shared" si="11"/>
        <v>13.498999999999999</v>
      </c>
      <c r="BB20" s="56">
        <v>2.915</v>
      </c>
      <c r="BC20" s="56">
        <v>2.1219999999999999</v>
      </c>
      <c r="BD20" s="56">
        <v>1.3839999999999999</v>
      </c>
      <c r="BE20" s="56">
        <v>5.5780000000000003</v>
      </c>
      <c r="BF20" s="56">
        <v>4.0369999999999999</v>
      </c>
      <c r="BG20" s="56">
        <v>1.4330000000000001</v>
      </c>
      <c r="BH20" s="35">
        <f t="shared" si="5"/>
        <v>17.468999999999998</v>
      </c>
      <c r="BI20" s="56">
        <v>0.247</v>
      </c>
      <c r="BJ20" s="56">
        <v>5.3999999999999999E-2</v>
      </c>
      <c r="BK20" s="56">
        <v>0.74199999999999999</v>
      </c>
      <c r="BL20" s="56">
        <v>0.127</v>
      </c>
      <c r="BM20" s="35">
        <f t="shared" si="6"/>
        <v>1.17</v>
      </c>
      <c r="BN20" s="56">
        <v>10.619</v>
      </c>
      <c r="BO20" s="56">
        <v>12.195</v>
      </c>
      <c r="BP20" s="35">
        <f t="shared" si="7"/>
        <v>22.814</v>
      </c>
      <c r="BQ20" s="56">
        <v>0.83799999999999997</v>
      </c>
      <c r="BR20" s="56">
        <v>1.9039999999999999</v>
      </c>
      <c r="BS20" s="56">
        <v>0.57099999999999995</v>
      </c>
      <c r="BT20" s="56">
        <v>1.8160000000000001</v>
      </c>
      <c r="BU20" s="56">
        <v>9.9000000000000005E-2</v>
      </c>
      <c r="BV20" s="56">
        <v>1.5109999999999999</v>
      </c>
      <c r="BW20" s="56">
        <v>0</v>
      </c>
      <c r="BX20" s="56">
        <v>0</v>
      </c>
      <c r="BY20" s="35">
        <f t="shared" si="12"/>
        <v>6.7389999999999999</v>
      </c>
      <c r="BZ20" s="56">
        <v>0</v>
      </c>
      <c r="CA20" s="37"/>
      <c r="CB20" s="37"/>
      <c r="CC20" s="33">
        <f t="shared" si="13"/>
        <v>169.11299999999997</v>
      </c>
      <c r="CD20" s="5">
        <v>169113</v>
      </c>
      <c r="CE20" s="31">
        <f t="shared" si="14"/>
        <v>0</v>
      </c>
      <c r="CG20" s="5"/>
    </row>
    <row r="21" spans="1:85" s="5" customFormat="1">
      <c r="A21" s="20">
        <f t="shared" si="15"/>
        <v>43999</v>
      </c>
      <c r="B21" s="21" t="s">
        <v>48</v>
      </c>
      <c r="C21" s="22">
        <f t="shared" si="1"/>
        <v>169.84800000000001</v>
      </c>
      <c r="D21" s="56">
        <v>0</v>
      </c>
      <c r="E21" s="56">
        <v>3.7890000000000001</v>
      </c>
      <c r="F21" s="56">
        <v>4.6310000000000002</v>
      </c>
      <c r="G21" s="56">
        <v>3.492</v>
      </c>
      <c r="H21" s="56">
        <v>0</v>
      </c>
      <c r="I21" s="56">
        <v>1E-3</v>
      </c>
      <c r="J21" s="56">
        <v>0.35499999999999998</v>
      </c>
      <c r="K21" s="56">
        <v>0.35399999999999998</v>
      </c>
      <c r="L21" s="56">
        <v>4.25</v>
      </c>
      <c r="M21" s="56">
        <v>8.5120000000000005</v>
      </c>
      <c r="N21" s="35">
        <f t="shared" si="8"/>
        <v>25.384</v>
      </c>
      <c r="O21" s="56">
        <v>11.462</v>
      </c>
      <c r="P21" s="56">
        <v>4.03</v>
      </c>
      <c r="Q21" s="35">
        <f t="shared" si="9"/>
        <v>15.492000000000001</v>
      </c>
      <c r="R21" s="56">
        <v>3.4319999999999999</v>
      </c>
      <c r="S21" s="56">
        <v>0</v>
      </c>
      <c r="T21" s="56">
        <v>3.3010000000000002</v>
      </c>
      <c r="U21" s="56">
        <v>0</v>
      </c>
      <c r="V21" s="56">
        <v>0</v>
      </c>
      <c r="W21" s="56">
        <v>0</v>
      </c>
      <c r="X21" s="56">
        <v>0</v>
      </c>
      <c r="Y21" s="56">
        <v>1E-3</v>
      </c>
      <c r="Z21" s="23">
        <f t="shared" si="2"/>
        <v>6.7340000000000009</v>
      </c>
      <c r="AA21" s="56">
        <v>9.782</v>
      </c>
      <c r="AB21" s="56">
        <v>2.2050000000000001</v>
      </c>
      <c r="AC21" s="56">
        <v>7.9669999999999996</v>
      </c>
      <c r="AD21" s="56">
        <v>4.883</v>
      </c>
      <c r="AE21" s="56">
        <v>9.4909999999999997</v>
      </c>
      <c r="AF21" s="56">
        <v>0</v>
      </c>
      <c r="AG21" s="56">
        <v>3.0000000000000001E-3</v>
      </c>
      <c r="AH21" s="56">
        <v>2E-3</v>
      </c>
      <c r="AI21" s="23">
        <f t="shared" si="3"/>
        <v>34.333000000000006</v>
      </c>
      <c r="AJ21" s="56">
        <v>2.1040000000000001</v>
      </c>
      <c r="AK21" s="56">
        <v>4.3659999999999997</v>
      </c>
      <c r="AL21" s="56">
        <v>2.7010000000000001</v>
      </c>
      <c r="AM21" s="56">
        <v>7.1420000000000003</v>
      </c>
      <c r="AN21" s="56">
        <v>4.4889999999999999</v>
      </c>
      <c r="AO21" s="56">
        <v>4.3970000000000002</v>
      </c>
      <c r="AP21" s="56">
        <v>0</v>
      </c>
      <c r="AQ21" s="56">
        <v>0</v>
      </c>
      <c r="AR21" s="23">
        <f t="shared" si="4"/>
        <v>25.198999999999998</v>
      </c>
      <c r="AS21" s="56">
        <v>0.34100000000000003</v>
      </c>
      <c r="AT21" s="56">
        <v>0.65200000000000002</v>
      </c>
      <c r="AU21" s="23">
        <f t="shared" si="10"/>
        <v>0.9930000000000001</v>
      </c>
      <c r="AV21" s="56">
        <v>0</v>
      </c>
      <c r="AW21" s="56">
        <v>0</v>
      </c>
      <c r="AX21" s="56">
        <v>8.2989999999999995</v>
      </c>
      <c r="AY21" s="56">
        <v>5.1150000000000002</v>
      </c>
      <c r="AZ21" s="56">
        <v>0</v>
      </c>
      <c r="BA21" s="23">
        <f t="shared" si="11"/>
        <v>13.414</v>
      </c>
      <c r="BB21" s="56">
        <v>2.9119999999999999</v>
      </c>
      <c r="BC21" s="56">
        <v>2.129</v>
      </c>
      <c r="BD21" s="56">
        <v>1.379</v>
      </c>
      <c r="BE21" s="56">
        <v>5.6280000000000001</v>
      </c>
      <c r="BF21" s="56">
        <v>4.0359999999999996</v>
      </c>
      <c r="BG21" s="56">
        <v>1.4279999999999999</v>
      </c>
      <c r="BH21" s="35">
        <f t="shared" si="5"/>
        <v>17.512</v>
      </c>
      <c r="BI21" s="56">
        <v>0.24199999999999999</v>
      </c>
      <c r="BJ21" s="56">
        <v>5.2999999999999999E-2</v>
      </c>
      <c r="BK21" s="56">
        <v>0.72199999999999998</v>
      </c>
      <c r="BL21" s="56">
        <v>0.123</v>
      </c>
      <c r="BM21" s="35">
        <f t="shared" si="6"/>
        <v>1.1399999999999999</v>
      </c>
      <c r="BN21" s="56">
        <v>10.680999999999999</v>
      </c>
      <c r="BO21" s="56">
        <v>12.249000000000001</v>
      </c>
      <c r="BP21" s="23">
        <f t="shared" si="7"/>
        <v>22.93</v>
      </c>
      <c r="BQ21" s="56">
        <v>0.82399999999999995</v>
      </c>
      <c r="BR21" s="56">
        <v>1.917</v>
      </c>
      <c r="BS21" s="56">
        <v>0.56799999999999995</v>
      </c>
      <c r="BT21" s="56">
        <v>1.7949999999999999</v>
      </c>
      <c r="BU21" s="56">
        <v>9.9000000000000005E-2</v>
      </c>
      <c r="BV21" s="56">
        <v>1.512</v>
      </c>
      <c r="BW21" s="56">
        <v>1E-3</v>
      </c>
      <c r="BX21" s="56">
        <v>1E-3</v>
      </c>
      <c r="BY21" s="23">
        <f t="shared" si="12"/>
        <v>6.7170000000000005</v>
      </c>
      <c r="BZ21" s="56">
        <v>0</v>
      </c>
      <c r="CA21" s="23"/>
      <c r="CB21" s="23"/>
      <c r="CC21" s="33">
        <f t="shared" si="13"/>
        <v>169.84800000000001</v>
      </c>
      <c r="CD21" s="5">
        <v>169848</v>
      </c>
      <c r="CE21" s="31">
        <f t="shared" si="14"/>
        <v>0</v>
      </c>
    </row>
    <row r="22" spans="1:85" s="5" customFormat="1">
      <c r="A22" s="20">
        <f t="shared" si="15"/>
        <v>43999</v>
      </c>
      <c r="B22" s="21" t="s">
        <v>49</v>
      </c>
      <c r="C22" s="22">
        <f t="shared" si="1"/>
        <v>168.75699999999998</v>
      </c>
      <c r="D22" s="56">
        <v>0</v>
      </c>
      <c r="E22" s="56">
        <v>3.4550000000000001</v>
      </c>
      <c r="F22" s="56">
        <v>4.5529999999999999</v>
      </c>
      <c r="G22" s="56">
        <v>3.4630000000000001</v>
      </c>
      <c r="H22" s="56">
        <v>0</v>
      </c>
      <c r="I22" s="56">
        <v>1E-3</v>
      </c>
      <c r="J22" s="56">
        <v>0.432</v>
      </c>
      <c r="K22" s="56">
        <v>0.35199999999999998</v>
      </c>
      <c r="L22" s="56">
        <v>4.2539999999999996</v>
      </c>
      <c r="M22" s="56">
        <v>8.5109999999999992</v>
      </c>
      <c r="N22" s="35">
        <f t="shared" si="8"/>
        <v>25.020999999999997</v>
      </c>
      <c r="O22" s="56">
        <v>11.414999999999999</v>
      </c>
      <c r="P22" s="56">
        <v>4.0129999999999999</v>
      </c>
      <c r="Q22" s="35">
        <f t="shared" si="9"/>
        <v>15.427999999999999</v>
      </c>
      <c r="R22" s="56">
        <v>3.5019999999999998</v>
      </c>
      <c r="S22" s="56">
        <v>0</v>
      </c>
      <c r="T22" s="56">
        <v>3.0739999999999998</v>
      </c>
      <c r="U22" s="56">
        <v>0</v>
      </c>
      <c r="V22" s="56">
        <v>0</v>
      </c>
      <c r="W22" s="56">
        <v>1E-3</v>
      </c>
      <c r="X22" s="56">
        <v>0</v>
      </c>
      <c r="Y22" s="56">
        <v>1E-3</v>
      </c>
      <c r="Z22" s="23">
        <f t="shared" si="2"/>
        <v>6.5780000000000003</v>
      </c>
      <c r="AA22" s="56">
        <v>9.8070000000000004</v>
      </c>
      <c r="AB22" s="56">
        <v>2.2330000000000001</v>
      </c>
      <c r="AC22" s="56">
        <v>7.8460000000000001</v>
      </c>
      <c r="AD22" s="56">
        <v>4.7709999999999999</v>
      </c>
      <c r="AE22" s="56">
        <v>9.4870000000000001</v>
      </c>
      <c r="AF22" s="56">
        <v>0</v>
      </c>
      <c r="AG22" s="56">
        <v>2E-3</v>
      </c>
      <c r="AH22" s="56">
        <v>2E-3</v>
      </c>
      <c r="AI22" s="23">
        <f t="shared" si="3"/>
        <v>34.14800000000001</v>
      </c>
      <c r="AJ22" s="56">
        <v>2.0750000000000002</v>
      </c>
      <c r="AK22" s="56">
        <v>4.2229999999999999</v>
      </c>
      <c r="AL22" s="56">
        <v>2.6669999999999998</v>
      </c>
      <c r="AM22" s="56">
        <v>7.077</v>
      </c>
      <c r="AN22" s="56">
        <v>4.4829999999999997</v>
      </c>
      <c r="AO22" s="56">
        <v>4.3959999999999999</v>
      </c>
      <c r="AP22" s="56">
        <v>0</v>
      </c>
      <c r="AQ22" s="56">
        <v>0</v>
      </c>
      <c r="AR22" s="23">
        <f t="shared" si="4"/>
        <v>24.921000000000003</v>
      </c>
      <c r="AS22" s="56">
        <v>0.35599999999999998</v>
      </c>
      <c r="AT22" s="56">
        <v>0.65200000000000002</v>
      </c>
      <c r="AU22" s="23">
        <f t="shared" si="10"/>
        <v>1.008</v>
      </c>
      <c r="AV22" s="56">
        <v>0</v>
      </c>
      <c r="AW22" s="56">
        <v>0</v>
      </c>
      <c r="AX22" s="56">
        <v>8.3079999999999998</v>
      </c>
      <c r="AY22" s="56">
        <v>5.1779999999999999</v>
      </c>
      <c r="AZ22" s="56">
        <v>-2E-3</v>
      </c>
      <c r="BA22" s="23">
        <f t="shared" si="11"/>
        <v>13.484</v>
      </c>
      <c r="BB22" s="56">
        <v>2.9079999999999999</v>
      </c>
      <c r="BC22" s="56">
        <v>2.1059999999999999</v>
      </c>
      <c r="BD22" s="56">
        <v>1.363</v>
      </c>
      <c r="BE22" s="56">
        <v>5.63</v>
      </c>
      <c r="BF22" s="56">
        <v>4.032</v>
      </c>
      <c r="BG22" s="56">
        <v>1.4319999999999999</v>
      </c>
      <c r="BH22" s="23">
        <f t="shared" si="5"/>
        <v>17.470999999999997</v>
      </c>
      <c r="BI22" s="56">
        <v>0.246</v>
      </c>
      <c r="BJ22" s="56">
        <v>5.2999999999999999E-2</v>
      </c>
      <c r="BK22" s="56">
        <v>0.73799999999999999</v>
      </c>
      <c r="BL22" s="56">
        <v>0.122</v>
      </c>
      <c r="BM22" s="23">
        <f t="shared" si="6"/>
        <v>1.1589999999999998</v>
      </c>
      <c r="BN22" s="56">
        <v>10.645</v>
      </c>
      <c r="BO22" s="56">
        <v>12.186999999999999</v>
      </c>
      <c r="BP22" s="23">
        <f t="shared" si="7"/>
        <v>22.832000000000001</v>
      </c>
      <c r="BQ22" s="56">
        <v>0.82099999999999995</v>
      </c>
      <c r="BR22" s="56">
        <v>1.905</v>
      </c>
      <c r="BS22" s="56">
        <v>0.56799999999999995</v>
      </c>
      <c r="BT22" s="56">
        <v>1.802</v>
      </c>
      <c r="BU22" s="56">
        <v>9.9000000000000005E-2</v>
      </c>
      <c r="BV22" s="56">
        <v>1.5109999999999999</v>
      </c>
      <c r="BW22" s="56">
        <v>0</v>
      </c>
      <c r="BX22" s="56">
        <v>1E-3</v>
      </c>
      <c r="BY22" s="23">
        <f t="shared" si="12"/>
        <v>6.7070000000000007</v>
      </c>
      <c r="BZ22" s="56">
        <v>0</v>
      </c>
      <c r="CA22" s="23"/>
      <c r="CB22" s="23"/>
      <c r="CC22" s="33">
        <f t="shared" si="13"/>
        <v>168.75699999999998</v>
      </c>
      <c r="CD22" s="5">
        <v>168757</v>
      </c>
      <c r="CE22" s="31">
        <f t="shared" si="14"/>
        <v>0</v>
      </c>
    </row>
    <row r="23" spans="1:85" s="5" customFormat="1">
      <c r="A23" s="20">
        <f t="shared" si="15"/>
        <v>43999</v>
      </c>
      <c r="B23" s="21" t="s">
        <v>50</v>
      </c>
      <c r="C23" s="22">
        <f t="shared" si="1"/>
        <v>168.22899999999998</v>
      </c>
      <c r="D23" s="56">
        <v>0</v>
      </c>
      <c r="E23" s="56">
        <v>3.496</v>
      </c>
      <c r="F23" s="56">
        <v>4.54</v>
      </c>
      <c r="G23" s="56">
        <v>3.4769999999999999</v>
      </c>
      <c r="H23" s="56">
        <v>0</v>
      </c>
      <c r="I23" s="56">
        <v>0</v>
      </c>
      <c r="J23" s="56">
        <v>0.45700000000000002</v>
      </c>
      <c r="K23" s="56">
        <v>0.34200000000000003</v>
      </c>
      <c r="L23" s="56">
        <v>4.2610000000000001</v>
      </c>
      <c r="M23" s="56">
        <v>8.5239999999999991</v>
      </c>
      <c r="N23" s="35">
        <f t="shared" si="8"/>
        <v>25.097000000000001</v>
      </c>
      <c r="O23" s="56">
        <v>10.895</v>
      </c>
      <c r="P23" s="56">
        <v>4.04</v>
      </c>
      <c r="Q23" s="35">
        <f t="shared" si="9"/>
        <v>14.934999999999999</v>
      </c>
      <c r="R23" s="56">
        <v>3.3730000000000002</v>
      </c>
      <c r="S23" s="56">
        <v>0</v>
      </c>
      <c r="T23" s="56">
        <v>2.7770000000000001</v>
      </c>
      <c r="U23" s="56">
        <v>0</v>
      </c>
      <c r="V23" s="56">
        <v>0</v>
      </c>
      <c r="W23" s="56">
        <v>0</v>
      </c>
      <c r="X23" s="56">
        <v>0</v>
      </c>
      <c r="Y23" s="56">
        <v>1E-3</v>
      </c>
      <c r="Z23" s="23">
        <f t="shared" si="2"/>
        <v>6.1510000000000007</v>
      </c>
      <c r="AA23" s="56">
        <v>9.8640000000000008</v>
      </c>
      <c r="AB23" s="56">
        <v>2.2149999999999999</v>
      </c>
      <c r="AC23" s="56">
        <v>7.9379999999999997</v>
      </c>
      <c r="AD23" s="56">
        <v>4.8010000000000002</v>
      </c>
      <c r="AE23" s="56">
        <v>9.4779999999999998</v>
      </c>
      <c r="AF23" s="56">
        <v>1E-3</v>
      </c>
      <c r="AG23" s="56">
        <v>3.0000000000000001E-3</v>
      </c>
      <c r="AH23" s="56">
        <v>1E-3</v>
      </c>
      <c r="AI23" s="23">
        <f t="shared" si="3"/>
        <v>34.300999999999995</v>
      </c>
      <c r="AJ23" s="56">
        <v>2.0870000000000002</v>
      </c>
      <c r="AK23" s="56">
        <v>4.3319999999999999</v>
      </c>
      <c r="AL23" s="56">
        <v>2.7240000000000002</v>
      </c>
      <c r="AM23" s="56">
        <v>6.976</v>
      </c>
      <c r="AN23" s="56">
        <v>4.4690000000000003</v>
      </c>
      <c r="AO23" s="56">
        <v>4.3970000000000002</v>
      </c>
      <c r="AP23" s="56">
        <v>0</v>
      </c>
      <c r="AQ23" s="56">
        <v>0</v>
      </c>
      <c r="AR23" s="23">
        <f t="shared" si="4"/>
        <v>24.984999999999999</v>
      </c>
      <c r="AS23" s="56">
        <v>0.38500000000000001</v>
      </c>
      <c r="AT23" s="56">
        <v>0.64800000000000002</v>
      </c>
      <c r="AU23" s="23">
        <f t="shared" si="10"/>
        <v>1.0329999999999999</v>
      </c>
      <c r="AV23" s="56">
        <v>0</v>
      </c>
      <c r="AW23" s="56">
        <v>0</v>
      </c>
      <c r="AX23" s="56">
        <v>8.31</v>
      </c>
      <c r="AY23" s="56">
        <v>5.258</v>
      </c>
      <c r="AZ23" s="56">
        <v>0</v>
      </c>
      <c r="BA23" s="23">
        <f t="shared" si="11"/>
        <v>13.568000000000001</v>
      </c>
      <c r="BB23" s="56">
        <v>2.911</v>
      </c>
      <c r="BC23" s="56">
        <v>2.1139999999999999</v>
      </c>
      <c r="BD23" s="56">
        <v>1.3759999999999999</v>
      </c>
      <c r="BE23" s="56">
        <v>5.5919999999999996</v>
      </c>
      <c r="BF23" s="56">
        <v>4.0199999999999996</v>
      </c>
      <c r="BG23" s="56">
        <v>1.419</v>
      </c>
      <c r="BH23" s="23">
        <f t="shared" si="5"/>
        <v>17.431999999999999</v>
      </c>
      <c r="BI23" s="56">
        <v>0.24099999999999999</v>
      </c>
      <c r="BJ23" s="56">
        <v>5.1999999999999998E-2</v>
      </c>
      <c r="BK23" s="56">
        <v>0.745</v>
      </c>
      <c r="BL23" s="56">
        <v>0.12</v>
      </c>
      <c r="BM23" s="23">
        <f t="shared" si="6"/>
        <v>1.1579999999999999</v>
      </c>
      <c r="BN23" s="56">
        <v>11.451000000000001</v>
      </c>
      <c r="BO23" s="56">
        <v>11.353999999999999</v>
      </c>
      <c r="BP23" s="23">
        <f t="shared" si="7"/>
        <v>22.805</v>
      </c>
      <c r="BQ23" s="56">
        <v>0.84799999999999998</v>
      </c>
      <c r="BR23" s="56">
        <v>1.9139999999999999</v>
      </c>
      <c r="BS23" s="56">
        <v>0.56899999999999995</v>
      </c>
      <c r="BT23" s="56">
        <v>1.825</v>
      </c>
      <c r="BU23" s="56">
        <v>9.7000000000000003E-2</v>
      </c>
      <c r="BV23" s="56">
        <v>1.5109999999999999</v>
      </c>
      <c r="BW23" s="56">
        <v>0</v>
      </c>
      <c r="BX23" s="56">
        <v>0</v>
      </c>
      <c r="BY23" s="23">
        <f t="shared" si="12"/>
        <v>6.7640000000000002</v>
      </c>
      <c r="BZ23" s="56">
        <v>0</v>
      </c>
      <c r="CA23" s="23"/>
      <c r="CB23" s="23"/>
      <c r="CC23" s="33">
        <f t="shared" si="13"/>
        <v>168.22899999999998</v>
      </c>
      <c r="CD23" s="5">
        <v>168229</v>
      </c>
      <c r="CE23" s="31">
        <f t="shared" si="14"/>
        <v>0</v>
      </c>
    </row>
    <row r="24" spans="1:85" s="5" customFormat="1">
      <c r="A24" s="20">
        <f t="shared" si="15"/>
        <v>43999</v>
      </c>
      <c r="B24" s="21" t="s">
        <v>51</v>
      </c>
      <c r="C24" s="22">
        <f t="shared" si="1"/>
        <v>169.04900000000001</v>
      </c>
      <c r="D24" s="56">
        <v>0</v>
      </c>
      <c r="E24" s="56">
        <v>3.7669999999999999</v>
      </c>
      <c r="F24" s="56">
        <v>4.3620000000000001</v>
      </c>
      <c r="G24" s="56">
        <v>3.49</v>
      </c>
      <c r="H24" s="56">
        <v>0</v>
      </c>
      <c r="I24" s="56">
        <v>1E-3</v>
      </c>
      <c r="J24" s="56">
        <v>0.442</v>
      </c>
      <c r="K24" s="56">
        <v>0.33600000000000002</v>
      </c>
      <c r="L24" s="56">
        <v>4.2720000000000002</v>
      </c>
      <c r="M24" s="56">
        <v>8.5370000000000008</v>
      </c>
      <c r="N24" s="35">
        <f t="shared" si="8"/>
        <v>25.207000000000001</v>
      </c>
      <c r="O24" s="56">
        <v>11.276999999999999</v>
      </c>
      <c r="P24" s="56">
        <v>3.7130000000000001</v>
      </c>
      <c r="Q24" s="35">
        <f t="shared" si="9"/>
        <v>14.989999999999998</v>
      </c>
      <c r="R24" s="56">
        <v>3.4940000000000002</v>
      </c>
      <c r="S24" s="56">
        <v>0</v>
      </c>
      <c r="T24" s="56">
        <v>2.6579999999999999</v>
      </c>
      <c r="U24" s="56">
        <v>0</v>
      </c>
      <c r="V24" s="56">
        <v>0</v>
      </c>
      <c r="W24" s="56">
        <v>0</v>
      </c>
      <c r="X24" s="56">
        <v>0</v>
      </c>
      <c r="Y24" s="56">
        <v>1E-3</v>
      </c>
      <c r="Z24" s="23">
        <f t="shared" si="2"/>
        <v>6.1530000000000005</v>
      </c>
      <c r="AA24" s="56">
        <v>9.8339999999999996</v>
      </c>
      <c r="AB24" s="56">
        <v>2.2639999999999998</v>
      </c>
      <c r="AC24" s="56">
        <v>8.0449999999999999</v>
      </c>
      <c r="AD24" s="56">
        <v>5.0060000000000002</v>
      </c>
      <c r="AE24" s="56">
        <v>9.4730000000000008</v>
      </c>
      <c r="AF24" s="56">
        <v>0</v>
      </c>
      <c r="AG24" s="56">
        <v>2E-3</v>
      </c>
      <c r="AH24" s="56">
        <v>2E-3</v>
      </c>
      <c r="AI24" s="23">
        <f t="shared" si="3"/>
        <v>34.626000000000005</v>
      </c>
      <c r="AJ24" s="56">
        <v>2.073</v>
      </c>
      <c r="AK24" s="56">
        <v>4.2930000000000001</v>
      </c>
      <c r="AL24" s="56">
        <v>2.7189999999999999</v>
      </c>
      <c r="AM24" s="56">
        <v>7.1079999999999997</v>
      </c>
      <c r="AN24" s="56">
        <v>4.4690000000000003</v>
      </c>
      <c r="AO24" s="56">
        <v>4.4109999999999996</v>
      </c>
      <c r="AP24" s="56">
        <v>0</v>
      </c>
      <c r="AQ24" s="56">
        <v>0</v>
      </c>
      <c r="AR24" s="23">
        <f t="shared" si="4"/>
        <v>25.073</v>
      </c>
      <c r="AS24" s="56">
        <v>0.35699999999999998</v>
      </c>
      <c r="AT24" s="56">
        <v>0.64900000000000002</v>
      </c>
      <c r="AU24" s="23">
        <f t="shared" si="10"/>
        <v>1.006</v>
      </c>
      <c r="AV24" s="56">
        <v>0</v>
      </c>
      <c r="AW24" s="56">
        <v>0</v>
      </c>
      <c r="AX24" s="56">
        <v>8.3550000000000004</v>
      </c>
      <c r="AY24" s="56">
        <v>5.2779999999999996</v>
      </c>
      <c r="AZ24" s="56">
        <v>0</v>
      </c>
      <c r="BA24" s="23">
        <f t="shared" si="11"/>
        <v>13.632999999999999</v>
      </c>
      <c r="BB24" s="56">
        <v>2.907</v>
      </c>
      <c r="BC24" s="56">
        <v>2.1139999999999999</v>
      </c>
      <c r="BD24" s="56">
        <v>1.5620000000000001</v>
      </c>
      <c r="BE24" s="56">
        <v>5.58</v>
      </c>
      <c r="BF24" s="56">
        <v>4.0049999999999999</v>
      </c>
      <c r="BG24" s="56">
        <v>1.4179999999999999</v>
      </c>
      <c r="BH24" s="23">
        <f t="shared" si="5"/>
        <v>17.585999999999999</v>
      </c>
      <c r="BI24" s="56">
        <v>0.246</v>
      </c>
      <c r="BJ24" s="56">
        <v>5.2999999999999999E-2</v>
      </c>
      <c r="BK24" s="56">
        <v>0.72499999999999998</v>
      </c>
      <c r="BL24" s="56">
        <v>0.126</v>
      </c>
      <c r="BM24" s="23">
        <f t="shared" si="6"/>
        <v>1.1499999999999999</v>
      </c>
      <c r="BN24" s="56">
        <v>12.363</v>
      </c>
      <c r="BO24" s="56">
        <v>10.513999999999999</v>
      </c>
      <c r="BP24" s="23">
        <f t="shared" si="7"/>
        <v>22.876999999999999</v>
      </c>
      <c r="BQ24" s="56">
        <v>0.86099999999999999</v>
      </c>
      <c r="BR24" s="56">
        <v>1.903</v>
      </c>
      <c r="BS24" s="56">
        <v>0.56499999999999995</v>
      </c>
      <c r="BT24" s="56">
        <v>1.806</v>
      </c>
      <c r="BU24" s="56">
        <v>9.9000000000000005E-2</v>
      </c>
      <c r="BV24" s="56">
        <v>1.5129999999999999</v>
      </c>
      <c r="BW24" s="56">
        <v>0</v>
      </c>
      <c r="BX24" s="56">
        <v>1E-3</v>
      </c>
      <c r="BY24" s="23">
        <f t="shared" si="12"/>
        <v>6.7480000000000002</v>
      </c>
      <c r="BZ24" s="56">
        <v>0</v>
      </c>
      <c r="CA24" s="23"/>
      <c r="CB24" s="23"/>
      <c r="CC24" s="33">
        <f t="shared" si="13"/>
        <v>169.04900000000001</v>
      </c>
      <c r="CD24" s="5">
        <v>169049</v>
      </c>
      <c r="CE24" s="31">
        <f t="shared" si="14"/>
        <v>0</v>
      </c>
    </row>
    <row r="25" spans="1:85" s="5" customFormat="1">
      <c r="A25" s="20">
        <f t="shared" si="15"/>
        <v>43999</v>
      </c>
      <c r="B25" s="21" t="s">
        <v>52</v>
      </c>
      <c r="C25" s="22">
        <f t="shared" si="1"/>
        <v>168.63800000000001</v>
      </c>
      <c r="D25" s="56">
        <v>0</v>
      </c>
      <c r="E25" s="56">
        <v>3.8069999999999999</v>
      </c>
      <c r="F25" s="56">
        <v>4.3259999999999996</v>
      </c>
      <c r="G25" s="56">
        <v>3.4820000000000002</v>
      </c>
      <c r="H25" s="56">
        <v>0</v>
      </c>
      <c r="I25" s="56">
        <v>0</v>
      </c>
      <c r="J25" s="56">
        <v>0.35099999999999998</v>
      </c>
      <c r="K25" s="56">
        <v>0.34200000000000003</v>
      </c>
      <c r="L25" s="56">
        <v>4.2610000000000001</v>
      </c>
      <c r="M25" s="56">
        <v>8.5239999999999991</v>
      </c>
      <c r="N25" s="35">
        <f t="shared" si="8"/>
        <v>25.092999999999996</v>
      </c>
      <c r="O25" s="56">
        <v>11.451000000000001</v>
      </c>
      <c r="P25" s="56">
        <v>3.7130000000000001</v>
      </c>
      <c r="Q25" s="35">
        <f t="shared" si="9"/>
        <v>15.164000000000001</v>
      </c>
      <c r="R25" s="56">
        <v>3.423</v>
      </c>
      <c r="S25" s="56">
        <v>0</v>
      </c>
      <c r="T25" s="56">
        <v>2.524</v>
      </c>
      <c r="U25" s="56">
        <v>0</v>
      </c>
      <c r="V25" s="56">
        <v>0</v>
      </c>
      <c r="W25" s="56">
        <v>0</v>
      </c>
      <c r="X25" s="56">
        <v>0</v>
      </c>
      <c r="Y25" s="56">
        <v>1E-3</v>
      </c>
      <c r="Z25" s="23">
        <f t="shared" si="2"/>
        <v>5.9480000000000004</v>
      </c>
      <c r="AA25" s="56">
        <v>9.7309999999999999</v>
      </c>
      <c r="AB25" s="56">
        <v>2.2530000000000001</v>
      </c>
      <c r="AC25" s="56">
        <v>8.0449999999999999</v>
      </c>
      <c r="AD25" s="56">
        <v>5.0270000000000001</v>
      </c>
      <c r="AE25" s="56">
        <v>9.4700000000000006</v>
      </c>
      <c r="AF25" s="56">
        <v>0</v>
      </c>
      <c r="AG25" s="56">
        <v>4.0000000000000001E-3</v>
      </c>
      <c r="AH25" s="56">
        <v>1E-3</v>
      </c>
      <c r="AI25" s="23">
        <f t="shared" si="3"/>
        <v>34.530999999999999</v>
      </c>
      <c r="AJ25" s="56">
        <v>2.0790000000000002</v>
      </c>
      <c r="AK25" s="56">
        <v>4.2770000000000001</v>
      </c>
      <c r="AL25" s="56">
        <v>2.6819999999999999</v>
      </c>
      <c r="AM25" s="56">
        <v>7.1189999999999998</v>
      </c>
      <c r="AN25" s="56">
        <v>4.5650000000000004</v>
      </c>
      <c r="AO25" s="56">
        <v>4.4059999999999997</v>
      </c>
      <c r="AP25" s="56">
        <v>0</v>
      </c>
      <c r="AQ25" s="56">
        <v>0</v>
      </c>
      <c r="AR25" s="23">
        <f t="shared" si="4"/>
        <v>25.128</v>
      </c>
      <c r="AS25" s="56">
        <v>0.33200000000000002</v>
      </c>
      <c r="AT25" s="56">
        <v>0.66600000000000004</v>
      </c>
      <c r="AU25" s="23">
        <f t="shared" si="10"/>
        <v>0.998</v>
      </c>
      <c r="AV25" s="56">
        <v>0</v>
      </c>
      <c r="AW25" s="56">
        <v>0</v>
      </c>
      <c r="AX25" s="56">
        <v>8.3559999999999999</v>
      </c>
      <c r="AY25" s="56">
        <v>5.2110000000000003</v>
      </c>
      <c r="AZ25" s="56">
        <v>0</v>
      </c>
      <c r="BA25" s="23">
        <f t="shared" si="11"/>
        <v>13.567</v>
      </c>
      <c r="BB25" s="56">
        <v>2.907</v>
      </c>
      <c r="BC25" s="56">
        <v>2.1320000000000001</v>
      </c>
      <c r="BD25" s="56">
        <v>1.462</v>
      </c>
      <c r="BE25" s="56">
        <v>5.6</v>
      </c>
      <c r="BF25" s="56">
        <v>4.0010000000000003</v>
      </c>
      <c r="BG25" s="56">
        <v>1.4350000000000001</v>
      </c>
      <c r="BH25" s="23">
        <f t="shared" si="5"/>
        <v>17.536999999999999</v>
      </c>
      <c r="BI25" s="56">
        <v>0.24299999999999999</v>
      </c>
      <c r="BJ25" s="56">
        <v>5.2999999999999999E-2</v>
      </c>
      <c r="BK25" s="56">
        <v>0.72399999999999998</v>
      </c>
      <c r="BL25" s="56">
        <v>0.126</v>
      </c>
      <c r="BM25" s="23">
        <f t="shared" si="6"/>
        <v>1.1459999999999999</v>
      </c>
      <c r="BN25" s="56">
        <v>11.38</v>
      </c>
      <c r="BO25" s="56">
        <v>11.32</v>
      </c>
      <c r="BP25" s="23">
        <f t="shared" si="7"/>
        <v>22.700000000000003</v>
      </c>
      <c r="BQ25" s="56">
        <v>0.88800000000000001</v>
      </c>
      <c r="BR25" s="56">
        <v>1.9570000000000001</v>
      </c>
      <c r="BS25" s="56">
        <v>0.56699999999999995</v>
      </c>
      <c r="BT25" s="56">
        <v>1.7849999999999999</v>
      </c>
      <c r="BU25" s="56">
        <v>0.112</v>
      </c>
      <c r="BV25" s="56">
        <v>1.516</v>
      </c>
      <c r="BW25" s="56">
        <v>0</v>
      </c>
      <c r="BX25" s="56">
        <v>1E-3</v>
      </c>
      <c r="BY25" s="23">
        <f t="shared" si="12"/>
        <v>6.8260000000000005</v>
      </c>
      <c r="BZ25" s="56">
        <v>0</v>
      </c>
      <c r="CA25" s="23"/>
      <c r="CB25" s="23"/>
      <c r="CC25" s="33">
        <f t="shared" si="13"/>
        <v>168.63800000000001</v>
      </c>
      <c r="CD25" s="5">
        <v>168638</v>
      </c>
      <c r="CE25" s="31">
        <f t="shared" si="14"/>
        <v>0</v>
      </c>
    </row>
    <row r="26" spans="1:85" s="5" customFormat="1">
      <c r="A26" s="20">
        <f t="shared" si="15"/>
        <v>43999</v>
      </c>
      <c r="B26" s="34" t="s">
        <v>53</v>
      </c>
      <c r="C26" s="22">
        <f t="shared" si="1"/>
        <v>168.84399999999997</v>
      </c>
      <c r="D26" s="56">
        <v>0</v>
      </c>
      <c r="E26" s="56">
        <v>3.5939999999999999</v>
      </c>
      <c r="F26" s="56">
        <v>4.4560000000000004</v>
      </c>
      <c r="G26" s="56">
        <v>3.4769999999999999</v>
      </c>
      <c r="H26" s="56">
        <v>1E-3</v>
      </c>
      <c r="I26" s="56">
        <v>1E-3</v>
      </c>
      <c r="J26" s="56">
        <v>0.34300000000000003</v>
      </c>
      <c r="K26" s="56">
        <v>0.33600000000000002</v>
      </c>
      <c r="L26" s="56">
        <v>4.2679999999999998</v>
      </c>
      <c r="M26" s="56">
        <v>8.5299999999999994</v>
      </c>
      <c r="N26" s="35">
        <f t="shared" si="8"/>
        <v>25.006</v>
      </c>
      <c r="O26" s="56">
        <v>11.445</v>
      </c>
      <c r="P26" s="56">
        <v>3.78</v>
      </c>
      <c r="Q26" s="35">
        <f t="shared" si="9"/>
        <v>15.225</v>
      </c>
      <c r="R26" s="56">
        <v>3.323</v>
      </c>
      <c r="S26" s="56">
        <v>0</v>
      </c>
      <c r="T26" s="56">
        <v>2.5499999999999998</v>
      </c>
      <c r="U26" s="56">
        <v>0</v>
      </c>
      <c r="V26" s="56">
        <v>0</v>
      </c>
      <c r="W26" s="56">
        <v>1E-3</v>
      </c>
      <c r="X26" s="56">
        <v>0</v>
      </c>
      <c r="Y26" s="56">
        <v>1E-3</v>
      </c>
      <c r="Z26" s="35">
        <f t="shared" si="2"/>
        <v>5.875</v>
      </c>
      <c r="AA26" s="56">
        <v>9.6669999999999998</v>
      </c>
      <c r="AB26" s="56">
        <v>2.262</v>
      </c>
      <c r="AC26" s="56">
        <v>8.0809999999999995</v>
      </c>
      <c r="AD26" s="56">
        <v>4.952</v>
      </c>
      <c r="AE26" s="56">
        <v>9.4740000000000002</v>
      </c>
      <c r="AF26" s="56">
        <v>0</v>
      </c>
      <c r="AG26" s="56">
        <v>4.0000000000000001E-3</v>
      </c>
      <c r="AH26" s="56">
        <v>0</v>
      </c>
      <c r="AI26" s="35">
        <f t="shared" si="3"/>
        <v>34.439999999999991</v>
      </c>
      <c r="AJ26" s="56">
        <v>2.121</v>
      </c>
      <c r="AK26" s="56">
        <v>4.3010000000000002</v>
      </c>
      <c r="AL26" s="56">
        <v>2.74</v>
      </c>
      <c r="AM26" s="56">
        <v>7.0979999999999999</v>
      </c>
      <c r="AN26" s="56">
        <v>4.548</v>
      </c>
      <c r="AO26" s="56">
        <v>4.4470000000000001</v>
      </c>
      <c r="AP26" s="56">
        <v>0</v>
      </c>
      <c r="AQ26" s="56">
        <v>0</v>
      </c>
      <c r="AR26" s="35">
        <f t="shared" si="4"/>
        <v>25.254999999999999</v>
      </c>
      <c r="AS26" s="56">
        <v>0.308</v>
      </c>
      <c r="AT26" s="56">
        <v>0.70099999999999996</v>
      </c>
      <c r="AU26" s="23">
        <f t="shared" si="10"/>
        <v>1.0089999999999999</v>
      </c>
      <c r="AV26" s="56">
        <v>0</v>
      </c>
      <c r="AW26" s="56">
        <v>0</v>
      </c>
      <c r="AX26" s="56">
        <v>8.3719999999999999</v>
      </c>
      <c r="AY26" s="56">
        <v>5.3090000000000002</v>
      </c>
      <c r="AZ26" s="56">
        <v>0</v>
      </c>
      <c r="BA26" s="23">
        <f t="shared" si="11"/>
        <v>13.681000000000001</v>
      </c>
      <c r="BB26" s="56">
        <v>2.9159999999999999</v>
      </c>
      <c r="BC26" s="56">
        <v>2.1549999999999998</v>
      </c>
      <c r="BD26" s="56">
        <v>1.514</v>
      </c>
      <c r="BE26" s="56">
        <v>5.5979999999999999</v>
      </c>
      <c r="BF26" s="56">
        <v>4.01</v>
      </c>
      <c r="BG26" s="56">
        <v>1.4430000000000001</v>
      </c>
      <c r="BH26" s="35">
        <f t="shared" si="5"/>
        <v>17.635999999999999</v>
      </c>
      <c r="BI26" s="56">
        <v>0.246</v>
      </c>
      <c r="BJ26" s="56">
        <v>5.1999999999999998E-2</v>
      </c>
      <c r="BK26" s="56">
        <v>0.72399999999999998</v>
      </c>
      <c r="BL26" s="56">
        <v>0.121</v>
      </c>
      <c r="BM26" s="35">
        <f t="shared" si="6"/>
        <v>1.143</v>
      </c>
      <c r="BN26" s="56">
        <v>10.45</v>
      </c>
      <c r="BO26" s="56">
        <v>12.292</v>
      </c>
      <c r="BP26" s="35">
        <f t="shared" si="7"/>
        <v>22.741999999999997</v>
      </c>
      <c r="BQ26" s="56">
        <v>0.88500000000000001</v>
      </c>
      <c r="BR26" s="56">
        <v>1.96</v>
      </c>
      <c r="BS26" s="56">
        <v>0.57899999999999996</v>
      </c>
      <c r="BT26" s="56">
        <v>1.7809999999999999</v>
      </c>
      <c r="BU26" s="56">
        <v>0.111</v>
      </c>
      <c r="BV26" s="56">
        <v>1.516</v>
      </c>
      <c r="BW26" s="56">
        <v>0</v>
      </c>
      <c r="BX26" s="56">
        <v>0</v>
      </c>
      <c r="BY26" s="23">
        <f t="shared" si="12"/>
        <v>6.831999999999999</v>
      </c>
      <c r="BZ26" s="56">
        <v>0</v>
      </c>
      <c r="CA26" s="23"/>
      <c r="CB26" s="23"/>
      <c r="CC26" s="33">
        <f t="shared" si="13"/>
        <v>168.84399999999997</v>
      </c>
      <c r="CD26" s="5">
        <v>168844</v>
      </c>
      <c r="CE26" s="31">
        <f t="shared" si="14"/>
        <v>0</v>
      </c>
    </row>
    <row r="27" spans="1:85" s="39" customFormat="1">
      <c r="A27" s="20">
        <f t="shared" si="15"/>
        <v>43999</v>
      </c>
      <c r="B27" s="21" t="s">
        <v>54</v>
      </c>
      <c r="C27" s="22">
        <f t="shared" si="1"/>
        <v>168.60699999999997</v>
      </c>
      <c r="D27" s="56">
        <v>0</v>
      </c>
      <c r="E27" s="56">
        <v>3.516</v>
      </c>
      <c r="F27" s="56">
        <v>4.399</v>
      </c>
      <c r="G27" s="56">
        <v>3.448</v>
      </c>
      <c r="H27" s="56">
        <v>0</v>
      </c>
      <c r="I27" s="56">
        <v>0</v>
      </c>
      <c r="J27" s="56">
        <v>0.34699999999999998</v>
      </c>
      <c r="K27" s="56">
        <v>0.35799999999999998</v>
      </c>
      <c r="L27" s="56">
        <v>4.2729999999999997</v>
      </c>
      <c r="M27" s="56">
        <v>8.5289999999999999</v>
      </c>
      <c r="N27" s="35">
        <f t="shared" si="8"/>
        <v>24.87</v>
      </c>
      <c r="O27" s="56">
        <v>11.46</v>
      </c>
      <c r="P27" s="56">
        <v>3.774</v>
      </c>
      <c r="Q27" s="35">
        <f t="shared" si="9"/>
        <v>15.234000000000002</v>
      </c>
      <c r="R27" s="56">
        <v>3.3849999999999998</v>
      </c>
      <c r="S27" s="56">
        <v>0</v>
      </c>
      <c r="T27" s="56">
        <v>2.448</v>
      </c>
      <c r="U27" s="56">
        <v>0</v>
      </c>
      <c r="V27" s="56">
        <v>0</v>
      </c>
      <c r="W27" s="56">
        <v>0</v>
      </c>
      <c r="X27" s="56">
        <v>0</v>
      </c>
      <c r="Y27" s="56">
        <v>1E-3</v>
      </c>
      <c r="Z27" s="23">
        <f t="shared" si="2"/>
        <v>5.8340000000000005</v>
      </c>
      <c r="AA27" s="56">
        <v>9.8170000000000002</v>
      </c>
      <c r="AB27" s="56">
        <v>2.2930000000000001</v>
      </c>
      <c r="AC27" s="56">
        <v>8.07</v>
      </c>
      <c r="AD27" s="56">
        <v>4.7969999999999997</v>
      </c>
      <c r="AE27" s="56">
        <v>9.4629999999999992</v>
      </c>
      <c r="AF27" s="56">
        <v>0</v>
      </c>
      <c r="AG27" s="56">
        <v>4.0000000000000001E-3</v>
      </c>
      <c r="AH27" s="56">
        <v>0</v>
      </c>
      <c r="AI27" s="23">
        <f t="shared" si="3"/>
        <v>34.443999999999996</v>
      </c>
      <c r="AJ27" s="56">
        <v>2.0830000000000002</v>
      </c>
      <c r="AK27" s="56">
        <v>4.3179999999999996</v>
      </c>
      <c r="AL27" s="56">
        <v>2.7090000000000001</v>
      </c>
      <c r="AM27" s="56">
        <v>7.016</v>
      </c>
      <c r="AN27" s="56">
        <v>4.5339999999999998</v>
      </c>
      <c r="AO27" s="56">
        <v>4.5119999999999996</v>
      </c>
      <c r="AP27" s="56">
        <v>0</v>
      </c>
      <c r="AQ27" s="56">
        <v>0</v>
      </c>
      <c r="AR27" s="23">
        <f t="shared" si="4"/>
        <v>25.171999999999997</v>
      </c>
      <c r="AS27" s="56">
        <v>0.29199999999999998</v>
      </c>
      <c r="AT27" s="56">
        <v>0.69499999999999995</v>
      </c>
      <c r="AU27" s="23">
        <f t="shared" si="10"/>
        <v>0.98699999999999988</v>
      </c>
      <c r="AV27" s="56">
        <v>0</v>
      </c>
      <c r="AW27" s="56">
        <v>0</v>
      </c>
      <c r="AX27" s="56">
        <v>8.3320000000000007</v>
      </c>
      <c r="AY27" s="56">
        <v>5.4989999999999997</v>
      </c>
      <c r="AZ27" s="56">
        <v>0</v>
      </c>
      <c r="BA27" s="23">
        <f t="shared" si="11"/>
        <v>13.831</v>
      </c>
      <c r="BB27" s="56">
        <v>2.9119999999999999</v>
      </c>
      <c r="BC27" s="56">
        <v>2.1459999999999999</v>
      </c>
      <c r="BD27" s="56">
        <v>1.581</v>
      </c>
      <c r="BE27" s="56">
        <v>5.6079999999999997</v>
      </c>
      <c r="BF27" s="56">
        <v>4.0090000000000003</v>
      </c>
      <c r="BG27" s="56">
        <v>1.4370000000000001</v>
      </c>
      <c r="BH27" s="23">
        <f t="shared" si="5"/>
        <v>17.693000000000001</v>
      </c>
      <c r="BI27" s="56">
        <v>0.248</v>
      </c>
      <c r="BJ27" s="56">
        <v>5.2999999999999999E-2</v>
      </c>
      <c r="BK27" s="56">
        <v>0.72399999999999998</v>
      </c>
      <c r="BL27" s="56">
        <v>0.122</v>
      </c>
      <c r="BM27" s="23">
        <f t="shared" si="6"/>
        <v>1.1469999999999998</v>
      </c>
      <c r="BN27" s="56">
        <v>10.362</v>
      </c>
      <c r="BO27" s="56">
        <v>12.231</v>
      </c>
      <c r="BP27" s="23">
        <f t="shared" si="7"/>
        <v>22.593</v>
      </c>
      <c r="BQ27" s="56">
        <v>0.89100000000000001</v>
      </c>
      <c r="BR27" s="56">
        <v>1.9279999999999999</v>
      </c>
      <c r="BS27" s="56">
        <v>0.58699999999999997</v>
      </c>
      <c r="BT27" s="56">
        <v>1.768</v>
      </c>
      <c r="BU27" s="56">
        <v>0.113</v>
      </c>
      <c r="BV27" s="56">
        <v>1.514</v>
      </c>
      <c r="BW27" s="56">
        <v>0</v>
      </c>
      <c r="BX27" s="56">
        <v>1E-3</v>
      </c>
      <c r="BY27" s="23">
        <f t="shared" si="12"/>
        <v>6.8020000000000005</v>
      </c>
      <c r="BZ27" s="56">
        <v>0</v>
      </c>
      <c r="CA27" s="23"/>
      <c r="CB27" s="23"/>
      <c r="CC27" s="33">
        <f t="shared" si="13"/>
        <v>168.60699999999997</v>
      </c>
      <c r="CD27" s="5">
        <v>168607</v>
      </c>
      <c r="CE27" s="31">
        <f t="shared" si="14"/>
        <v>0</v>
      </c>
      <c r="CG27" s="5"/>
    </row>
    <row r="28" spans="1:85" s="5" customFormat="1">
      <c r="A28" s="20">
        <f t="shared" si="15"/>
        <v>43999</v>
      </c>
      <c r="B28" s="21" t="s">
        <v>55</v>
      </c>
      <c r="C28" s="22">
        <f t="shared" si="1"/>
        <v>168.85699999999997</v>
      </c>
      <c r="D28" s="56">
        <v>0</v>
      </c>
      <c r="E28" s="56">
        <v>3.6309999999999998</v>
      </c>
      <c r="F28" s="56">
        <v>4.4710000000000001</v>
      </c>
      <c r="G28" s="56">
        <v>3.4060000000000001</v>
      </c>
      <c r="H28" s="56">
        <v>1E-3</v>
      </c>
      <c r="I28" s="56">
        <v>0</v>
      </c>
      <c r="J28" s="56">
        <v>0.35599999999999998</v>
      </c>
      <c r="K28" s="56">
        <v>0.35</v>
      </c>
      <c r="L28" s="56">
        <v>4.2709999999999999</v>
      </c>
      <c r="M28" s="56">
        <v>8.5389999999999997</v>
      </c>
      <c r="N28" s="35">
        <f t="shared" si="8"/>
        <v>25.024999999999999</v>
      </c>
      <c r="O28" s="56">
        <v>11.404999999999999</v>
      </c>
      <c r="P28" s="56">
        <v>3.7519999999999998</v>
      </c>
      <c r="Q28" s="35">
        <f t="shared" si="9"/>
        <v>15.157</v>
      </c>
      <c r="R28" s="56">
        <v>3.444</v>
      </c>
      <c r="S28" s="56">
        <v>0</v>
      </c>
      <c r="T28" s="56">
        <v>2.4359999999999999</v>
      </c>
      <c r="U28" s="56">
        <v>0</v>
      </c>
      <c r="V28" s="56">
        <v>0</v>
      </c>
      <c r="W28" s="56">
        <v>0</v>
      </c>
      <c r="X28" s="56">
        <v>0</v>
      </c>
      <c r="Y28" s="56">
        <v>1E-3</v>
      </c>
      <c r="Z28" s="23">
        <f t="shared" si="2"/>
        <v>5.8810000000000002</v>
      </c>
      <c r="AA28" s="56">
        <v>9.8219999999999992</v>
      </c>
      <c r="AB28" s="56">
        <v>2.2829999999999999</v>
      </c>
      <c r="AC28" s="56">
        <v>7.9989999999999997</v>
      </c>
      <c r="AD28" s="56">
        <v>4.7960000000000003</v>
      </c>
      <c r="AE28" s="56">
        <v>9.4730000000000008</v>
      </c>
      <c r="AF28" s="56">
        <v>1E-3</v>
      </c>
      <c r="AG28" s="56">
        <v>4.0000000000000001E-3</v>
      </c>
      <c r="AH28" s="56">
        <v>0</v>
      </c>
      <c r="AI28" s="23">
        <f t="shared" si="3"/>
        <v>34.377999999999993</v>
      </c>
      <c r="AJ28" s="56">
        <v>2.113</v>
      </c>
      <c r="AK28" s="56">
        <v>4.2939999999999996</v>
      </c>
      <c r="AL28" s="56">
        <v>2.7029999999999998</v>
      </c>
      <c r="AM28" s="56">
        <v>7.157</v>
      </c>
      <c r="AN28" s="56">
        <v>4.5469999999999997</v>
      </c>
      <c r="AO28" s="56">
        <v>4.508</v>
      </c>
      <c r="AP28" s="56">
        <v>0</v>
      </c>
      <c r="AQ28" s="56">
        <v>0</v>
      </c>
      <c r="AR28" s="23">
        <f t="shared" si="4"/>
        <v>25.321999999999999</v>
      </c>
      <c r="AS28" s="56">
        <v>0.29399999999999998</v>
      </c>
      <c r="AT28" s="56">
        <v>0.69399999999999995</v>
      </c>
      <c r="AU28" s="23">
        <f t="shared" si="10"/>
        <v>0.98799999999999999</v>
      </c>
      <c r="AV28" s="56">
        <v>0</v>
      </c>
      <c r="AW28" s="56">
        <v>0</v>
      </c>
      <c r="AX28" s="56">
        <v>8.3330000000000002</v>
      </c>
      <c r="AY28" s="56">
        <v>5.4630000000000001</v>
      </c>
      <c r="AZ28" s="56">
        <v>0</v>
      </c>
      <c r="BA28" s="23">
        <f t="shared" si="11"/>
        <v>13.795999999999999</v>
      </c>
      <c r="BB28" s="56">
        <v>2.923</v>
      </c>
      <c r="BC28" s="56">
        <v>2.1549999999999998</v>
      </c>
      <c r="BD28" s="56">
        <v>1.577</v>
      </c>
      <c r="BE28" s="56">
        <v>5.6420000000000003</v>
      </c>
      <c r="BF28" s="56">
        <v>4.008</v>
      </c>
      <c r="BG28" s="56">
        <v>1.4379999999999999</v>
      </c>
      <c r="BH28" s="23">
        <f t="shared" si="5"/>
        <v>17.742999999999999</v>
      </c>
      <c r="BI28" s="56">
        <v>0.25900000000000001</v>
      </c>
      <c r="BJ28" s="56">
        <v>5.2999999999999999E-2</v>
      </c>
      <c r="BK28" s="56">
        <v>0.72499999999999998</v>
      </c>
      <c r="BL28" s="56">
        <v>0.121</v>
      </c>
      <c r="BM28" s="23">
        <f t="shared" si="6"/>
        <v>1.1579999999999999</v>
      </c>
      <c r="BN28" s="56">
        <v>10.46</v>
      </c>
      <c r="BO28" s="56">
        <v>12.195</v>
      </c>
      <c r="BP28" s="23">
        <f t="shared" si="7"/>
        <v>22.655000000000001</v>
      </c>
      <c r="BQ28" s="56">
        <v>0.88900000000000001</v>
      </c>
      <c r="BR28" s="56">
        <v>1.919</v>
      </c>
      <c r="BS28" s="56">
        <v>0.58299999999999996</v>
      </c>
      <c r="BT28" s="56">
        <v>1.726</v>
      </c>
      <c r="BU28" s="56">
        <v>0.121</v>
      </c>
      <c r="BV28" s="56">
        <v>1.5149999999999999</v>
      </c>
      <c r="BW28" s="56">
        <v>0</v>
      </c>
      <c r="BX28" s="56">
        <v>1E-3</v>
      </c>
      <c r="BY28" s="23">
        <f t="shared" si="12"/>
        <v>6.7539999999999996</v>
      </c>
      <c r="BZ28" s="56">
        <v>0</v>
      </c>
      <c r="CA28" s="23"/>
      <c r="CB28" s="23"/>
      <c r="CC28" s="33">
        <f t="shared" si="13"/>
        <v>168.85699999999997</v>
      </c>
      <c r="CD28" s="5">
        <v>168857</v>
      </c>
      <c r="CE28" s="31">
        <f t="shared" si="14"/>
        <v>0</v>
      </c>
    </row>
    <row r="29" spans="1:85" s="5" customFormat="1">
      <c r="A29" s="20">
        <f t="shared" si="15"/>
        <v>43999</v>
      </c>
      <c r="B29" s="21" t="s">
        <v>56</v>
      </c>
      <c r="C29" s="22">
        <f t="shared" si="1"/>
        <v>169.07599999999999</v>
      </c>
      <c r="D29" s="56">
        <v>0</v>
      </c>
      <c r="E29" s="56">
        <v>3.7530000000000001</v>
      </c>
      <c r="F29" s="56">
        <v>4.4189999999999996</v>
      </c>
      <c r="G29" s="56">
        <v>3.411</v>
      </c>
      <c r="H29" s="56">
        <v>0</v>
      </c>
      <c r="I29" s="56">
        <v>1E-3</v>
      </c>
      <c r="J29" s="56">
        <v>0.36899999999999999</v>
      </c>
      <c r="K29" s="56">
        <v>0.33500000000000002</v>
      </c>
      <c r="L29" s="56">
        <v>4.2720000000000002</v>
      </c>
      <c r="M29" s="56">
        <v>8.5329999999999995</v>
      </c>
      <c r="N29" s="35">
        <f t="shared" si="8"/>
        <v>25.093000000000004</v>
      </c>
      <c r="O29" s="56">
        <v>11.445</v>
      </c>
      <c r="P29" s="56">
        <v>3.742</v>
      </c>
      <c r="Q29" s="35">
        <f t="shared" si="9"/>
        <v>15.187000000000001</v>
      </c>
      <c r="R29" s="56">
        <v>3.4649999999999999</v>
      </c>
      <c r="S29" s="56">
        <v>0</v>
      </c>
      <c r="T29" s="56">
        <v>2.5369999999999999</v>
      </c>
      <c r="U29" s="56">
        <v>0</v>
      </c>
      <c r="V29" s="56">
        <v>0</v>
      </c>
      <c r="W29" s="56">
        <v>0</v>
      </c>
      <c r="X29" s="56">
        <v>0</v>
      </c>
      <c r="Y29" s="56">
        <v>1E-3</v>
      </c>
      <c r="Z29" s="23">
        <f t="shared" si="2"/>
        <v>6.0030000000000001</v>
      </c>
      <c r="AA29" s="56">
        <v>9.8070000000000004</v>
      </c>
      <c r="AB29" s="56">
        <v>2.2429999999999999</v>
      </c>
      <c r="AC29" s="56">
        <v>8.0299999999999994</v>
      </c>
      <c r="AD29" s="56">
        <v>4.7770000000000001</v>
      </c>
      <c r="AE29" s="56">
        <v>9.4770000000000003</v>
      </c>
      <c r="AF29" s="56">
        <v>0</v>
      </c>
      <c r="AG29" s="56">
        <v>4.0000000000000001E-3</v>
      </c>
      <c r="AH29" s="56">
        <v>0</v>
      </c>
      <c r="AI29" s="23">
        <f t="shared" si="3"/>
        <v>34.338000000000001</v>
      </c>
      <c r="AJ29" s="56">
        <v>2.1080000000000001</v>
      </c>
      <c r="AK29" s="56">
        <v>4.2839999999999998</v>
      </c>
      <c r="AL29" s="56">
        <v>2.72</v>
      </c>
      <c r="AM29" s="56">
        <v>7.1379999999999999</v>
      </c>
      <c r="AN29" s="56">
        <v>4.5510000000000002</v>
      </c>
      <c r="AO29" s="56">
        <v>4.5119999999999996</v>
      </c>
      <c r="AP29" s="56">
        <v>0</v>
      </c>
      <c r="AQ29" s="56">
        <v>0</v>
      </c>
      <c r="AR29" s="23">
        <f t="shared" si="4"/>
        <v>25.313000000000002</v>
      </c>
      <c r="AS29" s="56">
        <v>0.30199999999999999</v>
      </c>
      <c r="AT29" s="56">
        <v>0.69599999999999995</v>
      </c>
      <c r="AU29" s="23">
        <f t="shared" si="10"/>
        <v>0.998</v>
      </c>
      <c r="AV29" s="56">
        <v>0</v>
      </c>
      <c r="AW29" s="56">
        <v>0</v>
      </c>
      <c r="AX29" s="56">
        <v>8.3670000000000009</v>
      </c>
      <c r="AY29" s="56">
        <v>5.5380000000000003</v>
      </c>
      <c r="AZ29" s="56">
        <v>0</v>
      </c>
      <c r="BA29" s="23">
        <f t="shared" si="11"/>
        <v>13.905000000000001</v>
      </c>
      <c r="BB29" s="56">
        <v>2.915</v>
      </c>
      <c r="BC29" s="56">
        <v>2.15</v>
      </c>
      <c r="BD29" s="56">
        <v>1.5820000000000001</v>
      </c>
      <c r="BE29" s="56">
        <v>5.6280000000000001</v>
      </c>
      <c r="BF29" s="56">
        <v>4.008</v>
      </c>
      <c r="BG29" s="56">
        <v>1.4279999999999999</v>
      </c>
      <c r="BH29" s="23">
        <f t="shared" si="5"/>
        <v>17.710999999999999</v>
      </c>
      <c r="BI29" s="56">
        <v>0.248</v>
      </c>
      <c r="BJ29" s="56">
        <v>5.3999999999999999E-2</v>
      </c>
      <c r="BK29" s="56">
        <v>0.72499999999999998</v>
      </c>
      <c r="BL29" s="56">
        <v>0.13100000000000001</v>
      </c>
      <c r="BM29" s="23">
        <f t="shared" si="6"/>
        <v>1.1579999999999999</v>
      </c>
      <c r="BN29" s="56">
        <v>10.442</v>
      </c>
      <c r="BO29" s="56">
        <v>12.196</v>
      </c>
      <c r="BP29" s="23">
        <f t="shared" si="7"/>
        <v>22.637999999999998</v>
      </c>
      <c r="BQ29" s="56">
        <v>0.83699999999999997</v>
      </c>
      <c r="BR29" s="56">
        <v>1.9450000000000001</v>
      </c>
      <c r="BS29" s="56">
        <v>0.59399999999999997</v>
      </c>
      <c r="BT29" s="56">
        <v>1.748</v>
      </c>
      <c r="BU29" s="56">
        <v>9.8000000000000004E-2</v>
      </c>
      <c r="BV29" s="56">
        <v>1.51</v>
      </c>
      <c r="BW29" s="56">
        <v>0</v>
      </c>
      <c r="BX29" s="56">
        <v>0</v>
      </c>
      <c r="BY29" s="23">
        <f t="shared" si="12"/>
        <v>6.7319999999999993</v>
      </c>
      <c r="BZ29" s="56">
        <v>0</v>
      </c>
      <c r="CA29" s="23"/>
      <c r="CB29" s="23"/>
      <c r="CC29" s="33">
        <f t="shared" si="13"/>
        <v>169.07599999999999</v>
      </c>
      <c r="CD29" s="5">
        <v>169076</v>
      </c>
      <c r="CE29" s="31">
        <f t="shared" si="14"/>
        <v>0</v>
      </c>
    </row>
    <row r="30" spans="1:85" s="5" customFormat="1">
      <c r="A30" s="20">
        <f t="shared" si="15"/>
        <v>43999</v>
      </c>
      <c r="B30" s="34" t="s">
        <v>57</v>
      </c>
      <c r="C30" s="22">
        <f t="shared" si="1"/>
        <v>168.47400000000002</v>
      </c>
      <c r="D30" s="56">
        <v>0</v>
      </c>
      <c r="E30" s="56">
        <v>3.629</v>
      </c>
      <c r="F30" s="56">
        <v>4.4390000000000001</v>
      </c>
      <c r="G30" s="56">
        <v>3.4020000000000001</v>
      </c>
      <c r="H30" s="56">
        <v>1E-3</v>
      </c>
      <c r="I30" s="56">
        <v>0</v>
      </c>
      <c r="J30" s="56">
        <v>0.376</v>
      </c>
      <c r="K30" s="56">
        <v>0.34599999999999997</v>
      </c>
      <c r="L30" s="56">
        <v>4.2720000000000002</v>
      </c>
      <c r="M30" s="56">
        <v>8.5310000000000006</v>
      </c>
      <c r="N30" s="35">
        <f t="shared" si="8"/>
        <v>24.995999999999995</v>
      </c>
      <c r="O30" s="56">
        <v>11.433</v>
      </c>
      <c r="P30" s="56">
        <v>3.7069999999999999</v>
      </c>
      <c r="Q30" s="35">
        <f t="shared" si="9"/>
        <v>15.14</v>
      </c>
      <c r="R30" s="56">
        <v>3.423</v>
      </c>
      <c r="S30" s="56">
        <v>0</v>
      </c>
      <c r="T30" s="56">
        <v>2.4660000000000002</v>
      </c>
      <c r="U30" s="56">
        <v>0</v>
      </c>
      <c r="V30" s="56">
        <v>0</v>
      </c>
      <c r="W30" s="56">
        <v>1E-3</v>
      </c>
      <c r="X30" s="56">
        <v>0</v>
      </c>
      <c r="Y30" s="56">
        <v>1E-3</v>
      </c>
      <c r="Z30" s="23">
        <f t="shared" si="2"/>
        <v>5.8910000000000009</v>
      </c>
      <c r="AA30" s="56">
        <v>9.7189999999999994</v>
      </c>
      <c r="AB30" s="56">
        <v>1.929</v>
      </c>
      <c r="AC30" s="56">
        <v>7.97</v>
      </c>
      <c r="AD30" s="56">
        <v>4.8029999999999999</v>
      </c>
      <c r="AE30" s="56">
        <v>9.4849999999999994</v>
      </c>
      <c r="AF30" s="56">
        <v>0</v>
      </c>
      <c r="AG30" s="56">
        <v>4.0000000000000001E-3</v>
      </c>
      <c r="AH30" s="56">
        <v>0</v>
      </c>
      <c r="AI30" s="23">
        <f t="shared" si="3"/>
        <v>33.909999999999997</v>
      </c>
      <c r="AJ30" s="56">
        <v>2.09</v>
      </c>
      <c r="AK30" s="56">
        <v>4.3090000000000002</v>
      </c>
      <c r="AL30" s="56">
        <v>2.7090000000000001</v>
      </c>
      <c r="AM30" s="56">
        <v>7.0620000000000003</v>
      </c>
      <c r="AN30" s="56">
        <v>4.5579999999999998</v>
      </c>
      <c r="AO30" s="56">
        <v>4.5119999999999996</v>
      </c>
      <c r="AP30" s="56">
        <v>0</v>
      </c>
      <c r="AQ30" s="56">
        <v>0</v>
      </c>
      <c r="AR30" s="23">
        <f t="shared" si="4"/>
        <v>25.240000000000002</v>
      </c>
      <c r="AS30" s="56">
        <v>0.30499999999999999</v>
      </c>
      <c r="AT30" s="56">
        <v>0.70099999999999996</v>
      </c>
      <c r="AU30" s="23">
        <f t="shared" si="10"/>
        <v>1.006</v>
      </c>
      <c r="AV30" s="56">
        <v>0</v>
      </c>
      <c r="AW30" s="56">
        <v>0</v>
      </c>
      <c r="AX30" s="56">
        <v>8.3320000000000007</v>
      </c>
      <c r="AY30" s="56">
        <v>5.5890000000000004</v>
      </c>
      <c r="AZ30" s="56">
        <v>0</v>
      </c>
      <c r="BA30" s="23">
        <f t="shared" si="11"/>
        <v>13.921000000000001</v>
      </c>
      <c r="BB30" s="56">
        <v>2.9180000000000001</v>
      </c>
      <c r="BC30" s="56">
        <v>2.1429999999999998</v>
      </c>
      <c r="BD30" s="56">
        <v>1.575</v>
      </c>
      <c r="BE30" s="56">
        <v>5.6310000000000002</v>
      </c>
      <c r="BF30" s="56">
        <v>4.008</v>
      </c>
      <c r="BG30" s="56">
        <v>1.44</v>
      </c>
      <c r="BH30" s="23">
        <f t="shared" si="5"/>
        <v>17.715</v>
      </c>
      <c r="BI30" s="56">
        <v>0.25</v>
      </c>
      <c r="BJ30" s="56">
        <v>5.2999999999999999E-2</v>
      </c>
      <c r="BK30" s="56">
        <v>0.72699999999999998</v>
      </c>
      <c r="BL30" s="56">
        <v>0.126</v>
      </c>
      <c r="BM30" s="23">
        <f t="shared" si="6"/>
        <v>1.1560000000000001</v>
      </c>
      <c r="BN30" s="56">
        <v>10.477</v>
      </c>
      <c r="BO30" s="56">
        <v>12.275</v>
      </c>
      <c r="BP30" s="23">
        <f t="shared" si="7"/>
        <v>22.752000000000002</v>
      </c>
      <c r="BQ30" s="56">
        <v>0.85</v>
      </c>
      <c r="BR30" s="56">
        <v>1.927</v>
      </c>
      <c r="BS30" s="56">
        <v>0.59699999999999998</v>
      </c>
      <c r="BT30" s="56">
        <v>1.768</v>
      </c>
      <c r="BU30" s="56">
        <v>0.1</v>
      </c>
      <c r="BV30" s="56">
        <v>1.504</v>
      </c>
      <c r="BW30" s="56">
        <v>0</v>
      </c>
      <c r="BX30" s="56">
        <v>1E-3</v>
      </c>
      <c r="BY30" s="23">
        <f t="shared" si="12"/>
        <v>6.7470000000000008</v>
      </c>
      <c r="BZ30" s="56">
        <v>0</v>
      </c>
      <c r="CA30" s="23"/>
      <c r="CB30" s="23"/>
      <c r="CC30" s="33">
        <f t="shared" si="13"/>
        <v>168.47400000000002</v>
      </c>
      <c r="CD30" s="5">
        <v>168474</v>
      </c>
      <c r="CE30" s="31">
        <f t="shared" si="14"/>
        <v>0</v>
      </c>
    </row>
    <row r="31" spans="1:85" s="5" customFormat="1">
      <c r="A31" s="20">
        <f t="shared" si="15"/>
        <v>43999</v>
      </c>
      <c r="B31" s="21" t="s">
        <v>58</v>
      </c>
      <c r="C31" s="22">
        <f t="shared" si="1"/>
        <v>168.79499999999999</v>
      </c>
      <c r="D31" s="56">
        <v>0</v>
      </c>
      <c r="E31" s="56">
        <v>3.6440000000000001</v>
      </c>
      <c r="F31" s="56">
        <v>4.4480000000000004</v>
      </c>
      <c r="G31" s="56">
        <v>3.427</v>
      </c>
      <c r="H31" s="56">
        <v>0</v>
      </c>
      <c r="I31" s="56">
        <v>0</v>
      </c>
      <c r="J31" s="56">
        <v>0.378</v>
      </c>
      <c r="K31" s="56">
        <v>0.34200000000000003</v>
      </c>
      <c r="L31" s="56">
        <v>4.2679999999999998</v>
      </c>
      <c r="M31" s="56">
        <v>8.5329999999999995</v>
      </c>
      <c r="N31" s="35">
        <f t="shared" si="8"/>
        <v>25.04</v>
      </c>
      <c r="O31" s="56">
        <v>11.513999999999999</v>
      </c>
      <c r="P31" s="56">
        <v>3.7040000000000002</v>
      </c>
      <c r="Q31" s="35">
        <f t="shared" si="9"/>
        <v>15.218</v>
      </c>
      <c r="R31" s="56">
        <v>3.343</v>
      </c>
      <c r="S31" s="56">
        <v>0</v>
      </c>
      <c r="T31" s="56">
        <v>2.62</v>
      </c>
      <c r="U31" s="56">
        <v>0</v>
      </c>
      <c r="V31" s="56">
        <v>0</v>
      </c>
      <c r="W31" s="56">
        <v>0</v>
      </c>
      <c r="X31" s="56">
        <v>0</v>
      </c>
      <c r="Y31" s="56">
        <v>1E-3</v>
      </c>
      <c r="Z31" s="23">
        <f t="shared" si="2"/>
        <v>5.9640000000000004</v>
      </c>
      <c r="AA31" s="56">
        <v>9.7439999999999998</v>
      </c>
      <c r="AB31" s="56">
        <v>2.105</v>
      </c>
      <c r="AC31" s="56">
        <v>7.875</v>
      </c>
      <c r="AD31" s="56">
        <v>4.8220000000000001</v>
      </c>
      <c r="AE31" s="56">
        <v>9.4809999999999999</v>
      </c>
      <c r="AF31" s="56">
        <v>0</v>
      </c>
      <c r="AG31" s="56">
        <v>4.0000000000000001E-3</v>
      </c>
      <c r="AH31" s="56">
        <v>0</v>
      </c>
      <c r="AI31" s="23">
        <f t="shared" si="3"/>
        <v>34.030999999999999</v>
      </c>
      <c r="AJ31" s="56">
        <v>2.1190000000000002</v>
      </c>
      <c r="AK31" s="56">
        <v>4.2910000000000004</v>
      </c>
      <c r="AL31" s="56">
        <v>2.7440000000000002</v>
      </c>
      <c r="AM31" s="56">
        <v>7.069</v>
      </c>
      <c r="AN31" s="56">
        <v>4.5629999999999997</v>
      </c>
      <c r="AO31" s="56">
        <v>4.5010000000000003</v>
      </c>
      <c r="AP31" s="56">
        <v>0</v>
      </c>
      <c r="AQ31" s="56">
        <v>0</v>
      </c>
      <c r="AR31" s="23">
        <f t="shared" si="4"/>
        <v>25.286999999999999</v>
      </c>
      <c r="AS31" s="56">
        <v>0.30399999999999999</v>
      </c>
      <c r="AT31" s="56">
        <v>0.70699999999999996</v>
      </c>
      <c r="AU31" s="23">
        <f t="shared" si="10"/>
        <v>1.0109999999999999</v>
      </c>
      <c r="AV31" s="56">
        <v>0</v>
      </c>
      <c r="AW31" s="56">
        <v>0</v>
      </c>
      <c r="AX31" s="56">
        <v>8.2970000000000006</v>
      </c>
      <c r="AY31" s="56">
        <v>5.5659999999999998</v>
      </c>
      <c r="AZ31" s="56">
        <v>0</v>
      </c>
      <c r="BA31" s="23">
        <f t="shared" si="11"/>
        <v>13.863</v>
      </c>
      <c r="BB31" s="56">
        <v>2.9140000000000001</v>
      </c>
      <c r="BC31" s="56">
        <v>2.149</v>
      </c>
      <c r="BD31" s="56">
        <v>1.583</v>
      </c>
      <c r="BE31" s="56">
        <v>5.625</v>
      </c>
      <c r="BF31" s="56">
        <v>4.0179999999999998</v>
      </c>
      <c r="BG31" s="56">
        <v>1.4259999999999999</v>
      </c>
      <c r="BH31" s="23">
        <f t="shared" si="5"/>
        <v>17.715</v>
      </c>
      <c r="BI31" s="56">
        <v>0.245</v>
      </c>
      <c r="BJ31" s="56">
        <v>5.1999999999999998E-2</v>
      </c>
      <c r="BK31" s="56">
        <v>0.72599999999999998</v>
      </c>
      <c r="BL31" s="56">
        <v>0.123</v>
      </c>
      <c r="BM31" s="23">
        <f t="shared" si="6"/>
        <v>1.1459999999999999</v>
      </c>
      <c r="BN31" s="56">
        <v>10.38</v>
      </c>
      <c r="BO31" s="56">
        <v>12.355</v>
      </c>
      <c r="BP31" s="23">
        <f t="shared" si="7"/>
        <v>22.734999999999999</v>
      </c>
      <c r="BQ31" s="56">
        <v>0.84</v>
      </c>
      <c r="BR31" s="56">
        <v>1.9670000000000001</v>
      </c>
      <c r="BS31" s="56">
        <v>0.58799999999999997</v>
      </c>
      <c r="BT31" s="56">
        <v>1.792</v>
      </c>
      <c r="BU31" s="56">
        <v>9.5000000000000001E-2</v>
      </c>
      <c r="BV31" s="56">
        <v>1.502</v>
      </c>
      <c r="BW31" s="56">
        <v>0</v>
      </c>
      <c r="BX31" s="56">
        <v>1E-3</v>
      </c>
      <c r="BY31" s="23">
        <f t="shared" si="12"/>
        <v>6.7850000000000001</v>
      </c>
      <c r="BZ31" s="56">
        <v>0</v>
      </c>
      <c r="CA31" s="23"/>
      <c r="CB31" s="23"/>
      <c r="CC31" s="33">
        <f t="shared" si="13"/>
        <v>168.79499999999999</v>
      </c>
      <c r="CD31" s="5">
        <v>168795</v>
      </c>
      <c r="CE31" s="31">
        <f t="shared" si="14"/>
        <v>0</v>
      </c>
    </row>
    <row r="32" spans="1:85" s="5" customFormat="1">
      <c r="A32" s="20">
        <f t="shared" si="15"/>
        <v>43999</v>
      </c>
      <c r="B32" s="21" t="s">
        <v>59</v>
      </c>
      <c r="C32" s="22">
        <f t="shared" si="1"/>
        <v>169.06399999999996</v>
      </c>
      <c r="D32" s="56">
        <v>0</v>
      </c>
      <c r="E32" s="56">
        <v>3.7589999999999999</v>
      </c>
      <c r="F32" s="56">
        <v>4.3949999999999996</v>
      </c>
      <c r="G32" s="56">
        <v>3.4079999999999999</v>
      </c>
      <c r="H32" s="56">
        <v>1E-3</v>
      </c>
      <c r="I32" s="56">
        <v>1E-3</v>
      </c>
      <c r="J32" s="56">
        <v>0.376</v>
      </c>
      <c r="K32" s="56">
        <v>0.33600000000000002</v>
      </c>
      <c r="L32" s="56">
        <v>4.2720000000000002</v>
      </c>
      <c r="M32" s="56">
        <v>8.5289999999999999</v>
      </c>
      <c r="N32" s="35">
        <f t="shared" si="8"/>
        <v>25.076999999999998</v>
      </c>
      <c r="O32" s="56">
        <v>11.497</v>
      </c>
      <c r="P32" s="56">
        <v>3.6920000000000002</v>
      </c>
      <c r="Q32" s="35">
        <f t="shared" si="9"/>
        <v>15.189</v>
      </c>
      <c r="R32" s="56">
        <v>3.452</v>
      </c>
      <c r="S32" s="56">
        <v>0</v>
      </c>
      <c r="T32" s="56">
        <v>2.7559999999999998</v>
      </c>
      <c r="U32" s="56">
        <v>0</v>
      </c>
      <c r="V32" s="56">
        <v>0</v>
      </c>
      <c r="W32" s="56">
        <v>0</v>
      </c>
      <c r="X32" s="56">
        <v>0</v>
      </c>
      <c r="Y32" s="56">
        <v>1E-3</v>
      </c>
      <c r="Z32" s="23">
        <f t="shared" si="2"/>
        <v>6.2090000000000005</v>
      </c>
      <c r="AA32" s="56">
        <v>9.8510000000000009</v>
      </c>
      <c r="AB32" s="56">
        <v>2.2930000000000001</v>
      </c>
      <c r="AC32" s="56">
        <v>7.9269999999999996</v>
      </c>
      <c r="AD32" s="56">
        <v>4.7839999999999998</v>
      </c>
      <c r="AE32" s="56">
        <v>9.2460000000000004</v>
      </c>
      <c r="AF32" s="56">
        <v>0</v>
      </c>
      <c r="AG32" s="56">
        <v>4.0000000000000001E-3</v>
      </c>
      <c r="AH32" s="56">
        <v>0</v>
      </c>
      <c r="AI32" s="23">
        <f t="shared" si="3"/>
        <v>34.104999999999997</v>
      </c>
      <c r="AJ32" s="56">
        <v>2.089</v>
      </c>
      <c r="AK32" s="56">
        <v>4.2560000000000002</v>
      </c>
      <c r="AL32" s="56">
        <v>2.6880000000000002</v>
      </c>
      <c r="AM32" s="56">
        <v>7.0730000000000004</v>
      </c>
      <c r="AN32" s="56">
        <v>4.569</v>
      </c>
      <c r="AO32" s="56">
        <v>4.4779999999999998</v>
      </c>
      <c r="AP32" s="56">
        <v>0</v>
      </c>
      <c r="AQ32" s="56">
        <v>0</v>
      </c>
      <c r="AR32" s="23">
        <f t="shared" si="4"/>
        <v>25.152999999999999</v>
      </c>
      <c r="AS32" s="56">
        <v>0.32200000000000001</v>
      </c>
      <c r="AT32" s="56">
        <v>0.70299999999999996</v>
      </c>
      <c r="AU32" s="23">
        <f t="shared" si="10"/>
        <v>1.0249999999999999</v>
      </c>
      <c r="AV32" s="56">
        <v>0</v>
      </c>
      <c r="AW32" s="56">
        <v>0</v>
      </c>
      <c r="AX32" s="56">
        <v>8.327</v>
      </c>
      <c r="AY32" s="56">
        <v>5.53</v>
      </c>
      <c r="AZ32" s="56">
        <v>0</v>
      </c>
      <c r="BA32" s="23">
        <f t="shared" si="11"/>
        <v>13.856999999999999</v>
      </c>
      <c r="BB32" s="56">
        <v>2.9169999999999998</v>
      </c>
      <c r="BC32" s="56">
        <v>2.145</v>
      </c>
      <c r="BD32" s="56">
        <v>1.579</v>
      </c>
      <c r="BE32" s="56">
        <v>5.6109999999999998</v>
      </c>
      <c r="BF32" s="56">
        <v>4.008</v>
      </c>
      <c r="BG32" s="56">
        <v>1.4350000000000001</v>
      </c>
      <c r="BH32" s="23">
        <f t="shared" si="5"/>
        <v>17.694999999999997</v>
      </c>
      <c r="BI32" s="56">
        <v>0.249</v>
      </c>
      <c r="BJ32" s="56">
        <v>5.2999999999999999E-2</v>
      </c>
      <c r="BK32" s="56">
        <v>0.72699999999999998</v>
      </c>
      <c r="BL32" s="56">
        <v>0.123</v>
      </c>
      <c r="BM32" s="23">
        <f t="shared" si="6"/>
        <v>1.1519999999999999</v>
      </c>
      <c r="BN32" s="56">
        <v>10.468999999999999</v>
      </c>
      <c r="BO32" s="56">
        <v>12.337</v>
      </c>
      <c r="BP32" s="23">
        <f t="shared" si="7"/>
        <v>22.805999999999997</v>
      </c>
      <c r="BQ32" s="56">
        <v>0.84299999999999997</v>
      </c>
      <c r="BR32" s="56">
        <v>1.9590000000000001</v>
      </c>
      <c r="BS32" s="56">
        <v>0.58699999999999997</v>
      </c>
      <c r="BT32" s="56">
        <v>1.8089999999999999</v>
      </c>
      <c r="BU32" s="56">
        <v>9.5000000000000001E-2</v>
      </c>
      <c r="BV32" s="56">
        <v>1.5029999999999999</v>
      </c>
      <c r="BW32" s="56">
        <v>0</v>
      </c>
      <c r="BX32" s="56">
        <v>0</v>
      </c>
      <c r="BY32" s="23">
        <f t="shared" si="12"/>
        <v>6.7960000000000003</v>
      </c>
      <c r="BZ32" s="56">
        <v>0</v>
      </c>
      <c r="CA32" s="23"/>
      <c r="CB32" s="23"/>
      <c r="CC32" s="33">
        <f t="shared" si="13"/>
        <v>169.06399999999996</v>
      </c>
      <c r="CD32" s="5">
        <v>169064</v>
      </c>
      <c r="CE32" s="31">
        <f t="shared" si="14"/>
        <v>0</v>
      </c>
    </row>
    <row r="33" spans="1:83" s="5" customFormat="1">
      <c r="A33" s="20">
        <f t="shared" si="15"/>
        <v>43999</v>
      </c>
      <c r="B33" s="21" t="s">
        <v>60</v>
      </c>
      <c r="C33" s="22">
        <f t="shared" si="1"/>
        <v>168.47199999999998</v>
      </c>
      <c r="D33" s="56">
        <v>0</v>
      </c>
      <c r="E33" s="56">
        <v>3.657</v>
      </c>
      <c r="F33" s="56">
        <v>4.4480000000000004</v>
      </c>
      <c r="G33" s="56">
        <v>3.4289999999999998</v>
      </c>
      <c r="H33" s="56">
        <v>0</v>
      </c>
      <c r="I33" s="56">
        <v>0</v>
      </c>
      <c r="J33" s="56">
        <v>0.373</v>
      </c>
      <c r="K33" s="56">
        <v>0.33900000000000002</v>
      </c>
      <c r="L33" s="56">
        <v>4.2720000000000002</v>
      </c>
      <c r="M33" s="56">
        <v>8.532</v>
      </c>
      <c r="N33" s="35">
        <f t="shared" si="8"/>
        <v>25.05</v>
      </c>
      <c r="O33" s="56">
        <v>11.478999999999999</v>
      </c>
      <c r="P33" s="56">
        <v>3.702</v>
      </c>
      <c r="Q33" s="35">
        <f t="shared" si="9"/>
        <v>15.180999999999999</v>
      </c>
      <c r="R33" s="56">
        <v>3.444</v>
      </c>
      <c r="S33" s="56">
        <v>0</v>
      </c>
      <c r="T33" s="56">
        <v>2.4020000000000001</v>
      </c>
      <c r="U33" s="56">
        <v>0</v>
      </c>
      <c r="V33" s="56">
        <v>0</v>
      </c>
      <c r="W33" s="56">
        <v>0</v>
      </c>
      <c r="X33" s="56">
        <v>0</v>
      </c>
      <c r="Y33" s="56">
        <v>1E-3</v>
      </c>
      <c r="Z33" s="23">
        <f t="shared" si="2"/>
        <v>5.8470000000000004</v>
      </c>
      <c r="AA33" s="56">
        <v>9.7750000000000004</v>
      </c>
      <c r="AB33" s="56">
        <v>2.2410000000000001</v>
      </c>
      <c r="AC33" s="56">
        <v>7.9109999999999996</v>
      </c>
      <c r="AD33" s="56">
        <v>4.7039999999999997</v>
      </c>
      <c r="AE33" s="56">
        <v>9.1959999999999997</v>
      </c>
      <c r="AF33" s="56">
        <v>1E-3</v>
      </c>
      <c r="AG33" s="56">
        <v>4.0000000000000001E-3</v>
      </c>
      <c r="AH33" s="56">
        <v>0</v>
      </c>
      <c r="AI33" s="23">
        <f t="shared" si="3"/>
        <v>33.831999999999994</v>
      </c>
      <c r="AJ33" s="56">
        <v>2.1269999999999998</v>
      </c>
      <c r="AK33" s="56">
        <v>4.2949999999999999</v>
      </c>
      <c r="AL33" s="56">
        <v>2.7320000000000002</v>
      </c>
      <c r="AM33" s="56">
        <v>7.024</v>
      </c>
      <c r="AN33" s="56">
        <v>4.569</v>
      </c>
      <c r="AO33" s="56">
        <v>4.4829999999999997</v>
      </c>
      <c r="AP33" s="56">
        <v>0</v>
      </c>
      <c r="AQ33" s="56">
        <v>0</v>
      </c>
      <c r="AR33" s="23">
        <f t="shared" si="4"/>
        <v>25.23</v>
      </c>
      <c r="AS33" s="56">
        <v>0.318</v>
      </c>
      <c r="AT33" s="56">
        <v>0.70299999999999996</v>
      </c>
      <c r="AU33" s="23">
        <f t="shared" si="10"/>
        <v>1.0209999999999999</v>
      </c>
      <c r="AV33" s="56">
        <v>0</v>
      </c>
      <c r="AW33" s="56">
        <v>0</v>
      </c>
      <c r="AX33" s="56">
        <v>8.3160000000000007</v>
      </c>
      <c r="AY33" s="56">
        <v>5.569</v>
      </c>
      <c r="AZ33" s="56">
        <v>0</v>
      </c>
      <c r="BA33" s="23">
        <f t="shared" si="11"/>
        <v>13.885000000000002</v>
      </c>
      <c r="BB33" s="56">
        <v>2.919</v>
      </c>
      <c r="BC33" s="56">
        <v>2.1320000000000001</v>
      </c>
      <c r="BD33" s="56">
        <v>1.581</v>
      </c>
      <c r="BE33" s="56">
        <v>5.6230000000000002</v>
      </c>
      <c r="BF33" s="56">
        <v>4.0110000000000001</v>
      </c>
      <c r="BG33" s="56">
        <v>1.425</v>
      </c>
      <c r="BH33" s="23">
        <f t="shared" si="5"/>
        <v>17.690999999999999</v>
      </c>
      <c r="BI33" s="56">
        <v>0.245</v>
      </c>
      <c r="BJ33" s="56">
        <v>5.2999999999999999E-2</v>
      </c>
      <c r="BK33" s="56">
        <v>0.72499999999999998</v>
      </c>
      <c r="BL33" s="56">
        <v>0.125</v>
      </c>
      <c r="BM33" s="23">
        <f t="shared" si="6"/>
        <v>1.1479999999999999</v>
      </c>
      <c r="BN33" s="56">
        <v>10.451000000000001</v>
      </c>
      <c r="BO33" s="56">
        <v>12.302</v>
      </c>
      <c r="BP33" s="23">
        <f t="shared" si="7"/>
        <v>22.753</v>
      </c>
      <c r="BQ33" s="56">
        <v>0.84199999999999997</v>
      </c>
      <c r="BR33" s="56">
        <v>1.9730000000000001</v>
      </c>
      <c r="BS33" s="56">
        <v>0.58899999999999997</v>
      </c>
      <c r="BT33" s="56">
        <v>1.8140000000000001</v>
      </c>
      <c r="BU33" s="56">
        <v>0.10299999999999999</v>
      </c>
      <c r="BV33" s="56">
        <v>1.512</v>
      </c>
      <c r="BW33" s="56">
        <v>0</v>
      </c>
      <c r="BX33" s="56">
        <v>1E-3</v>
      </c>
      <c r="BY33" s="23">
        <f t="shared" si="12"/>
        <v>6.8340000000000005</v>
      </c>
      <c r="BZ33" s="56">
        <v>0</v>
      </c>
      <c r="CA33" s="23"/>
      <c r="CB33" s="23"/>
      <c r="CC33" s="33">
        <f t="shared" si="13"/>
        <v>168.47199999999998</v>
      </c>
      <c r="CD33" s="5">
        <v>168472</v>
      </c>
      <c r="CE33" s="31">
        <f t="shared" si="14"/>
        <v>0</v>
      </c>
    </row>
    <row r="34" spans="1:83" s="5" customFormat="1">
      <c r="A34" s="20">
        <f t="shared" si="15"/>
        <v>43999</v>
      </c>
      <c r="B34" s="21" t="s">
        <v>61</v>
      </c>
      <c r="C34" s="22">
        <f t="shared" si="1"/>
        <v>168.21099999999998</v>
      </c>
      <c r="D34" s="56">
        <v>0</v>
      </c>
      <c r="E34" s="56">
        <v>3.7759999999999998</v>
      </c>
      <c r="F34" s="56">
        <v>4.4139999999999997</v>
      </c>
      <c r="G34" s="56">
        <v>3.4039999999999999</v>
      </c>
      <c r="H34" s="56">
        <v>1E-3</v>
      </c>
      <c r="I34" s="56">
        <v>0</v>
      </c>
      <c r="J34" s="56">
        <v>0.371</v>
      </c>
      <c r="K34" s="56">
        <v>0.33100000000000002</v>
      </c>
      <c r="L34" s="56">
        <v>4.2649999999999997</v>
      </c>
      <c r="M34" s="56">
        <v>8.5259999999999998</v>
      </c>
      <c r="N34" s="35">
        <f t="shared" si="8"/>
        <v>25.087999999999997</v>
      </c>
      <c r="O34" s="56">
        <v>11.378</v>
      </c>
      <c r="P34" s="56">
        <v>3.629</v>
      </c>
      <c r="Q34" s="35">
        <f t="shared" si="9"/>
        <v>15.007</v>
      </c>
      <c r="R34" s="56">
        <v>3.415</v>
      </c>
      <c r="S34" s="56">
        <v>0</v>
      </c>
      <c r="T34" s="56">
        <v>2.516</v>
      </c>
      <c r="U34" s="56">
        <v>0</v>
      </c>
      <c r="V34" s="56">
        <v>0</v>
      </c>
      <c r="W34" s="56">
        <v>1E-3</v>
      </c>
      <c r="X34" s="56">
        <v>0</v>
      </c>
      <c r="Y34" s="56">
        <v>1E-3</v>
      </c>
      <c r="Z34" s="23">
        <f t="shared" si="2"/>
        <v>5.9330000000000007</v>
      </c>
      <c r="AA34" s="56">
        <v>9.7609999999999992</v>
      </c>
      <c r="AB34" s="56">
        <v>2.2799999999999998</v>
      </c>
      <c r="AC34" s="56">
        <v>7.9050000000000002</v>
      </c>
      <c r="AD34" s="56">
        <v>4.641</v>
      </c>
      <c r="AE34" s="56">
        <v>9.3190000000000008</v>
      </c>
      <c r="AF34" s="56">
        <v>0</v>
      </c>
      <c r="AG34" s="56">
        <v>4.0000000000000001E-3</v>
      </c>
      <c r="AH34" s="56">
        <v>0</v>
      </c>
      <c r="AI34" s="23">
        <f t="shared" si="3"/>
        <v>33.909999999999997</v>
      </c>
      <c r="AJ34" s="56">
        <v>2.105</v>
      </c>
      <c r="AK34" s="56">
        <v>4.32</v>
      </c>
      <c r="AL34" s="56">
        <v>2.726</v>
      </c>
      <c r="AM34" s="56">
        <v>7.0039999999999996</v>
      </c>
      <c r="AN34" s="56">
        <v>4.5629999999999997</v>
      </c>
      <c r="AO34" s="56">
        <v>4.476</v>
      </c>
      <c r="AP34" s="56">
        <v>0</v>
      </c>
      <c r="AQ34" s="56">
        <v>0</v>
      </c>
      <c r="AR34" s="23">
        <f t="shared" si="4"/>
        <v>25.193999999999999</v>
      </c>
      <c r="AS34" s="56">
        <v>0.29499999999999998</v>
      </c>
      <c r="AT34" s="56">
        <v>0.70399999999999996</v>
      </c>
      <c r="AU34" s="23">
        <f t="shared" si="10"/>
        <v>0.99899999999999989</v>
      </c>
      <c r="AV34" s="56">
        <v>0</v>
      </c>
      <c r="AW34" s="56">
        <v>0</v>
      </c>
      <c r="AX34" s="56">
        <v>8.2910000000000004</v>
      </c>
      <c r="AY34" s="56">
        <v>5.5780000000000003</v>
      </c>
      <c r="AZ34" s="56">
        <v>0</v>
      </c>
      <c r="BA34" s="23">
        <f t="shared" si="11"/>
        <v>13.869</v>
      </c>
      <c r="BB34" s="56">
        <v>2.92</v>
      </c>
      <c r="BC34" s="56">
        <v>2.1230000000000002</v>
      </c>
      <c r="BD34" s="56">
        <v>1.573</v>
      </c>
      <c r="BE34" s="56">
        <v>5.6</v>
      </c>
      <c r="BF34" s="56">
        <v>4.0060000000000002</v>
      </c>
      <c r="BG34" s="56">
        <v>1.4259999999999999</v>
      </c>
      <c r="BH34" s="23">
        <f t="shared" si="5"/>
        <v>17.648</v>
      </c>
      <c r="BI34" s="56">
        <v>0.25</v>
      </c>
      <c r="BJ34" s="56">
        <v>5.2999999999999999E-2</v>
      </c>
      <c r="BK34" s="56">
        <v>0.72699999999999998</v>
      </c>
      <c r="BL34" s="56">
        <v>0.128</v>
      </c>
      <c r="BM34" s="23">
        <f t="shared" si="6"/>
        <v>1.1579999999999999</v>
      </c>
      <c r="BN34" s="56">
        <v>10.291</v>
      </c>
      <c r="BO34" s="56">
        <v>12.327999999999999</v>
      </c>
      <c r="BP34" s="23">
        <f t="shared" si="7"/>
        <v>22.619</v>
      </c>
      <c r="BQ34" s="56">
        <v>0.83299999999999996</v>
      </c>
      <c r="BR34" s="56">
        <v>1.96</v>
      </c>
      <c r="BS34" s="56">
        <v>0.58299999999999996</v>
      </c>
      <c r="BT34" s="56">
        <v>1.798</v>
      </c>
      <c r="BU34" s="56">
        <v>0.10100000000000001</v>
      </c>
      <c r="BV34" s="56">
        <v>1.51</v>
      </c>
      <c r="BW34" s="56">
        <v>0</v>
      </c>
      <c r="BX34" s="56">
        <v>1E-3</v>
      </c>
      <c r="BY34" s="23">
        <f t="shared" si="12"/>
        <v>6.7860000000000005</v>
      </c>
      <c r="BZ34" s="56">
        <v>0</v>
      </c>
      <c r="CA34" s="23"/>
      <c r="CB34" s="23"/>
      <c r="CC34" s="33">
        <f t="shared" si="13"/>
        <v>168.21099999999998</v>
      </c>
      <c r="CD34" s="5">
        <v>168211</v>
      </c>
      <c r="CE34" s="31">
        <f t="shared" si="14"/>
        <v>0</v>
      </c>
    </row>
    <row r="35" spans="1:83" s="5" customFormat="1">
      <c r="A35" s="24" t="s">
        <v>62</v>
      </c>
      <c r="B35" s="24"/>
      <c r="C35" s="25">
        <f t="shared" ref="C35:BN35" si="16">SUM(C11:C34)</f>
        <v>4099.152</v>
      </c>
      <c r="D35" s="25">
        <f t="shared" si="16"/>
        <v>0</v>
      </c>
      <c r="E35" s="25">
        <f t="shared" si="16"/>
        <v>93.481000000000009</v>
      </c>
      <c r="F35" s="25">
        <f t="shared" si="16"/>
        <v>106.20700000000001</v>
      </c>
      <c r="G35" s="25">
        <f t="shared" si="16"/>
        <v>82.935999999999993</v>
      </c>
      <c r="H35" s="25">
        <f t="shared" si="16"/>
        <v>9.0000000000000011E-3</v>
      </c>
      <c r="I35" s="25">
        <f t="shared" si="16"/>
        <v>1.1000000000000003E-2</v>
      </c>
      <c r="J35" s="25">
        <f t="shared" si="16"/>
        <v>8.7609999999999992</v>
      </c>
      <c r="K35" s="25">
        <f t="shared" si="16"/>
        <v>8.2329999999999988</v>
      </c>
      <c r="L35" s="25">
        <f t="shared" si="16"/>
        <v>102.44300000000001</v>
      </c>
      <c r="M35" s="25">
        <f t="shared" si="16"/>
        <v>204.73499999999999</v>
      </c>
      <c r="N35" s="26">
        <f t="shared" si="16"/>
        <v>606.81599999999992</v>
      </c>
      <c r="O35" s="25">
        <f t="shared" si="16"/>
        <v>273.49599999999998</v>
      </c>
      <c r="P35" s="25">
        <f>SUM(P11:P34)</f>
        <v>91.658000000000001</v>
      </c>
      <c r="Q35" s="25">
        <f>SUM(Q11:Q34)</f>
        <v>365.154</v>
      </c>
      <c r="R35" s="25">
        <f t="shared" si="16"/>
        <v>81.753000000000014</v>
      </c>
      <c r="S35" s="25">
        <f t="shared" si="16"/>
        <v>0</v>
      </c>
      <c r="T35" s="25">
        <f t="shared" si="16"/>
        <v>69.010000000000005</v>
      </c>
      <c r="U35" s="25">
        <f t="shared" si="16"/>
        <v>0</v>
      </c>
      <c r="V35" s="25">
        <f t="shared" si="16"/>
        <v>0</v>
      </c>
      <c r="W35" s="25">
        <f t="shared" si="16"/>
        <v>43.521999999999984</v>
      </c>
      <c r="X35" s="25">
        <f t="shared" si="16"/>
        <v>0</v>
      </c>
      <c r="Y35" s="25">
        <f t="shared" si="16"/>
        <v>2.3000000000000013E-2</v>
      </c>
      <c r="Z35" s="25">
        <f t="shared" si="16"/>
        <v>194.30799999999999</v>
      </c>
      <c r="AA35" s="25">
        <f t="shared" si="16"/>
        <v>220.88900000000001</v>
      </c>
      <c r="AB35" s="25">
        <f t="shared" si="16"/>
        <v>53.222000000000008</v>
      </c>
      <c r="AC35" s="25">
        <f t="shared" si="16"/>
        <v>205.10699999999997</v>
      </c>
      <c r="AD35" s="25">
        <f t="shared" si="16"/>
        <v>117.09200000000001</v>
      </c>
      <c r="AE35" s="25">
        <f t="shared" si="16"/>
        <v>226.37699999999998</v>
      </c>
      <c r="AF35" s="25">
        <f t="shared" si="16"/>
        <v>5.0000000000000001E-3</v>
      </c>
      <c r="AG35" s="25">
        <f t="shared" si="16"/>
        <v>7.5000000000000039E-2</v>
      </c>
      <c r="AH35" s="25">
        <f t="shared" si="16"/>
        <v>2.700000000000001E-2</v>
      </c>
      <c r="AI35" s="25">
        <f t="shared" si="16"/>
        <v>822.79399999999987</v>
      </c>
      <c r="AJ35" s="25">
        <f t="shared" si="16"/>
        <v>50.12299999999999</v>
      </c>
      <c r="AK35" s="25">
        <f t="shared" si="16"/>
        <v>103.37699999999998</v>
      </c>
      <c r="AL35" s="25">
        <f t="shared" si="16"/>
        <v>64.535000000000011</v>
      </c>
      <c r="AM35" s="25">
        <f t="shared" si="16"/>
        <v>168.60499999999999</v>
      </c>
      <c r="AN35" s="25">
        <f t="shared" si="16"/>
        <v>108.27000000000001</v>
      </c>
      <c r="AO35" s="25">
        <f t="shared" si="16"/>
        <v>106.4</v>
      </c>
      <c r="AP35" s="25">
        <f t="shared" si="16"/>
        <v>0</v>
      </c>
      <c r="AQ35" s="25">
        <f t="shared" si="16"/>
        <v>0</v>
      </c>
      <c r="AR35" s="25">
        <f t="shared" si="16"/>
        <v>601.30999999999995</v>
      </c>
      <c r="AS35" s="25">
        <f t="shared" si="16"/>
        <v>7.2349999999999985</v>
      </c>
      <c r="AT35" s="25">
        <f t="shared" si="16"/>
        <v>16.602999999999998</v>
      </c>
      <c r="AU35" s="25">
        <f t="shared" si="16"/>
        <v>23.837999999999994</v>
      </c>
      <c r="AV35" s="25">
        <f>SUM(AV11:AV34)</f>
        <v>0</v>
      </c>
      <c r="AW35" s="25">
        <f>SUM(AW11:AW34)</f>
        <v>1E-3</v>
      </c>
      <c r="AX35" s="25">
        <f t="shared" si="16"/>
        <v>199.49999999999994</v>
      </c>
      <c r="AY35" s="25">
        <f t="shared" si="16"/>
        <v>127.85599999999999</v>
      </c>
      <c r="AZ35" s="25">
        <f t="shared" si="16"/>
        <v>-3.0000000000000001E-3</v>
      </c>
      <c r="BA35" s="25">
        <f t="shared" si="16"/>
        <v>327.35400000000004</v>
      </c>
      <c r="BB35" s="25">
        <f t="shared" si="16"/>
        <v>69.86399999999999</v>
      </c>
      <c r="BC35" s="25">
        <f t="shared" si="16"/>
        <v>51.019000000000005</v>
      </c>
      <c r="BD35" s="25">
        <f t="shared" si="16"/>
        <v>36.475000000000001</v>
      </c>
      <c r="BE35" s="25">
        <f t="shared" si="16"/>
        <v>134.38899999999998</v>
      </c>
      <c r="BF35" s="25">
        <f t="shared" si="16"/>
        <v>96.421999999999983</v>
      </c>
      <c r="BG35" s="25">
        <f t="shared" si="16"/>
        <v>34.217999999999996</v>
      </c>
      <c r="BH35" s="25">
        <f t="shared" si="16"/>
        <v>422.38699999999994</v>
      </c>
      <c r="BI35" s="25">
        <f t="shared" si="16"/>
        <v>5.9130000000000003</v>
      </c>
      <c r="BJ35" s="25">
        <f t="shared" si="16"/>
        <v>1.2640000000000002</v>
      </c>
      <c r="BK35" s="25">
        <f t="shared" si="16"/>
        <v>17.465</v>
      </c>
      <c r="BL35" s="25">
        <f t="shared" si="16"/>
        <v>2.9470000000000001</v>
      </c>
      <c r="BM35" s="25">
        <f t="shared" si="16"/>
        <v>27.589000000000006</v>
      </c>
      <c r="BN35" s="25">
        <f t="shared" si="16"/>
        <v>255.01299999999998</v>
      </c>
      <c r="BO35" s="25">
        <f t="shared" ref="BO35:CB35" si="17">SUM(BO11:BO34)</f>
        <v>290.577</v>
      </c>
      <c r="BP35" s="25">
        <f t="shared" si="17"/>
        <v>545.59</v>
      </c>
      <c r="BQ35" s="25">
        <f t="shared" si="17"/>
        <v>20.202999999999996</v>
      </c>
      <c r="BR35" s="25">
        <f t="shared" si="17"/>
        <v>46.184000000000005</v>
      </c>
      <c r="BS35" s="25">
        <f t="shared" si="17"/>
        <v>13.796999999999999</v>
      </c>
      <c r="BT35" s="25">
        <f t="shared" si="17"/>
        <v>43.101999999999997</v>
      </c>
      <c r="BU35" s="25">
        <f t="shared" si="17"/>
        <v>2.4410000000000007</v>
      </c>
      <c r="BV35" s="25">
        <f>SUM(BV11:BV34)</f>
        <v>36.267999999999994</v>
      </c>
      <c r="BW35" s="25">
        <f>SUM(BW11:BW34)</f>
        <v>1E-3</v>
      </c>
      <c r="BX35" s="25">
        <f>SUM(BX11:BX34)</f>
        <v>1.6000000000000007E-2</v>
      </c>
      <c r="BY35" s="25">
        <f>SUM(BY11:BY34)</f>
        <v>162.012</v>
      </c>
      <c r="BZ35" s="25">
        <f t="shared" si="17"/>
        <v>0</v>
      </c>
      <c r="CA35" s="25">
        <f t="shared" si="17"/>
        <v>0</v>
      </c>
      <c r="CB35" s="25">
        <f t="shared" si="17"/>
        <v>0</v>
      </c>
      <c r="CC35" s="33">
        <f t="shared" si="13"/>
        <v>4099.1519999999991</v>
      </c>
    </row>
    <row r="36" spans="1:83">
      <c r="A36" s="44"/>
      <c r="B36" s="44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5"/>
      <c r="O36" s="40"/>
      <c r="P36" s="40"/>
      <c r="Q36" s="40"/>
      <c r="R36" s="44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4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4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4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32"/>
    </row>
    <row r="37" spans="1:83">
      <c r="A37" s="2"/>
      <c r="B37" s="44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5"/>
      <c r="O37" s="40"/>
      <c r="P37" s="40"/>
      <c r="Q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32"/>
    </row>
    <row r="38" spans="1:83">
      <c r="A38" s="44"/>
      <c r="B38" s="44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5"/>
      <c r="O38" s="40"/>
      <c r="P38" s="40"/>
      <c r="Q38" s="40"/>
      <c r="R38" s="44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4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4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4" t="s">
        <v>80</v>
      </c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32"/>
    </row>
    <row r="39" spans="1:83">
      <c r="A39" s="2"/>
      <c r="K39" s="30"/>
      <c r="CC39" s="32"/>
    </row>
    <row r="40" spans="1:83">
      <c r="A40" s="2"/>
      <c r="K40" s="30"/>
      <c r="CC40" s="40"/>
    </row>
    <row r="41" spans="1:83">
      <c r="A41" s="2"/>
      <c r="K41" s="30"/>
      <c r="CC41" s="40"/>
    </row>
    <row r="42" spans="1:83">
      <c r="K42" s="30"/>
      <c r="R42" s="27"/>
      <c r="AJ42" s="27"/>
      <c r="AV42" s="27"/>
      <c r="BN42" s="27"/>
      <c r="CC42" s="40"/>
      <c r="CE42" s="52" t="s">
        <v>86</v>
      </c>
    </row>
    <row r="43" spans="1:83">
      <c r="K43" s="30"/>
      <c r="R43" s="27"/>
      <c r="AJ43" s="27"/>
      <c r="AV43" s="27"/>
      <c r="BN43" s="27" t="s">
        <v>67</v>
      </c>
      <c r="CC43" s="40"/>
    </row>
    <row r="44" spans="1:83">
      <c r="K44" s="30"/>
      <c r="R44" s="27"/>
      <c r="AJ44" s="27"/>
      <c r="AV44" s="27"/>
      <c r="BN44" s="27" t="s">
        <v>68</v>
      </c>
      <c r="CC44" s="40"/>
    </row>
    <row r="45" spans="1:83">
      <c r="A45" s="2"/>
      <c r="G45" s="52" t="s">
        <v>77</v>
      </c>
      <c r="K45" s="30"/>
      <c r="S45" s="27"/>
      <c r="T45" s="52" t="s">
        <v>76</v>
      </c>
      <c r="AE45" s="52" t="s">
        <v>75</v>
      </c>
      <c r="AK45" s="27"/>
      <c r="AL45" s="27"/>
      <c r="AP45" s="52" t="s">
        <v>74</v>
      </c>
      <c r="AW45" s="27"/>
      <c r="AX45" s="27"/>
      <c r="BE45" s="52" t="s">
        <v>78</v>
      </c>
      <c r="BO45" s="27"/>
      <c r="BP45" s="27"/>
      <c r="BQ45" s="2"/>
      <c r="BR45" s="2"/>
      <c r="BS45" s="2"/>
      <c r="BT45" s="2"/>
      <c r="BU45" s="52" t="s">
        <v>79</v>
      </c>
      <c r="BV45" s="2"/>
      <c r="CC45" s="40"/>
    </row>
    <row r="46" spans="1:83">
      <c r="A46" s="2"/>
      <c r="K46" s="30"/>
      <c r="S46" s="27"/>
      <c r="T46" s="27"/>
      <c r="AK46" s="27"/>
      <c r="AL46" s="27"/>
      <c r="AW46" s="27"/>
      <c r="AX46" s="27"/>
      <c r="BO46" s="27"/>
      <c r="BP46" s="27"/>
      <c r="BQ46" s="2"/>
      <c r="BR46" s="2"/>
      <c r="BS46" s="2"/>
      <c r="BT46" s="2"/>
      <c r="BU46" s="2"/>
      <c r="BV46" s="2"/>
      <c r="CC46" s="40"/>
    </row>
    <row r="47" spans="1:83">
      <c r="J47" s="29"/>
      <c r="K47" s="29"/>
      <c r="L47" s="29"/>
      <c r="M47" s="29"/>
      <c r="AX47" s="31"/>
      <c r="AY47" s="31"/>
      <c r="AZ47" s="31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CC47" s="5"/>
    </row>
    <row r="48" spans="1:83">
      <c r="J48" s="29"/>
      <c r="K48" s="29"/>
      <c r="L48" s="29"/>
      <c r="M48" s="29"/>
      <c r="AX48" s="29"/>
      <c r="AY48" s="29"/>
      <c r="AZ48" s="29"/>
      <c r="CC48" s="28"/>
    </row>
    <row r="49" spans="10:52">
      <c r="J49" s="29"/>
      <c r="K49" s="29"/>
      <c r="L49" s="29"/>
      <c r="M49" s="29"/>
      <c r="AX49" s="29"/>
      <c r="AY49" s="29"/>
      <c r="AZ49" s="29"/>
    </row>
    <row r="50" spans="10:52">
      <c r="J50" s="29"/>
      <c r="K50" s="29"/>
      <c r="L50" s="29"/>
      <c r="M50" s="29"/>
      <c r="AX50" s="29"/>
      <c r="AY50" s="29"/>
      <c r="AZ50" s="29"/>
    </row>
    <row r="51" spans="10:52">
      <c r="J51" s="29"/>
      <c r="K51" s="29"/>
      <c r="L51" s="29"/>
      <c r="M51" s="29"/>
      <c r="AX51" s="29"/>
      <c r="AY51" s="29"/>
      <c r="AZ51" s="29"/>
    </row>
    <row r="52" spans="10:52">
      <c r="J52" s="29"/>
      <c r="K52" s="29"/>
      <c r="L52" s="29"/>
      <c r="M52" s="29"/>
      <c r="AX52" s="29"/>
      <c r="AY52" s="29"/>
      <c r="AZ52" s="29"/>
    </row>
    <row r="53" spans="10:52">
      <c r="J53" s="29"/>
      <c r="K53" s="29"/>
      <c r="L53" s="29"/>
      <c r="M53" s="29"/>
      <c r="AX53" s="29"/>
      <c r="AY53" s="29"/>
      <c r="AZ53" s="29"/>
    </row>
    <row r="54" spans="10:52">
      <c r="J54" s="29"/>
      <c r="K54" s="29"/>
      <c r="L54" s="29"/>
      <c r="M54" s="29"/>
      <c r="AX54" s="29"/>
      <c r="AY54" s="29"/>
      <c r="AZ54" s="29"/>
    </row>
    <row r="55" spans="10:52">
      <c r="J55" s="29"/>
      <c r="K55" s="29"/>
      <c r="L55" s="29"/>
      <c r="M55" s="29"/>
      <c r="AX55" s="29"/>
      <c r="AY55" s="29"/>
      <c r="AZ55" s="29"/>
    </row>
    <row r="56" spans="10:52">
      <c r="J56" s="29"/>
      <c r="K56" s="29"/>
      <c r="L56" s="29"/>
      <c r="M56" s="29"/>
      <c r="AX56" s="29"/>
      <c r="AY56" s="29"/>
      <c r="AZ56" s="29"/>
    </row>
    <row r="57" spans="10:52">
      <c r="J57" s="29"/>
      <c r="K57" s="29"/>
      <c r="L57" s="29"/>
      <c r="M57" s="29"/>
      <c r="AX57" s="29"/>
      <c r="AY57" s="29"/>
      <c r="AZ57" s="29"/>
    </row>
    <row r="58" spans="10:52">
      <c r="J58" s="29"/>
      <c r="K58" s="29"/>
      <c r="L58" s="29"/>
      <c r="M58" s="29"/>
      <c r="AX58" s="29"/>
      <c r="AY58" s="29"/>
      <c r="AZ58" s="29"/>
    </row>
    <row r="59" spans="10:52">
      <c r="J59" s="29"/>
      <c r="K59" s="29"/>
      <c r="L59" s="29"/>
      <c r="M59" s="29"/>
      <c r="AX59" s="29"/>
      <c r="AY59" s="29"/>
      <c r="AZ59" s="29"/>
    </row>
    <row r="60" spans="10:52">
      <c r="J60" s="29"/>
      <c r="K60" s="29"/>
      <c r="L60" s="29"/>
      <c r="M60" s="29"/>
      <c r="AX60" s="29"/>
      <c r="AY60" s="29"/>
      <c r="AZ60" s="29"/>
    </row>
    <row r="61" spans="10:52">
      <c r="J61" s="29"/>
      <c r="K61" s="29"/>
      <c r="L61" s="29"/>
      <c r="M61" s="29"/>
      <c r="AX61" s="29"/>
      <c r="AY61" s="29"/>
      <c r="AZ61" s="29"/>
    </row>
    <row r="62" spans="10:52">
      <c r="J62" s="29"/>
      <c r="K62" s="29"/>
      <c r="L62" s="29"/>
      <c r="M62" s="29"/>
      <c r="AX62" s="29"/>
      <c r="AY62" s="29"/>
      <c r="AZ62" s="29"/>
    </row>
    <row r="63" spans="10:52">
      <c r="J63" s="29"/>
      <c r="K63" s="29"/>
      <c r="L63" s="29"/>
      <c r="M63" s="29"/>
      <c r="AX63" s="29"/>
      <c r="AY63" s="29"/>
      <c r="AZ63" s="29"/>
    </row>
    <row r="64" spans="10:52">
      <c r="J64" s="29"/>
      <c r="K64" s="29"/>
      <c r="L64" s="29"/>
      <c r="M64" s="29"/>
      <c r="AX64" s="29"/>
      <c r="AY64" s="29"/>
      <c r="AZ64" s="29"/>
    </row>
    <row r="65" spans="10:52">
      <c r="J65" s="29"/>
      <c r="K65" s="29"/>
      <c r="L65" s="29"/>
      <c r="M65" s="29"/>
      <c r="AX65" s="29"/>
      <c r="AY65" s="29"/>
      <c r="AZ65" s="29"/>
    </row>
    <row r="66" spans="10:52">
      <c r="J66" s="29"/>
      <c r="K66" s="29"/>
      <c r="L66" s="29"/>
      <c r="M66" s="29"/>
      <c r="AX66" s="29"/>
      <c r="AY66" s="29"/>
      <c r="AZ66" s="29"/>
    </row>
    <row r="67" spans="10:52">
      <c r="AX67" s="29"/>
      <c r="AY67" s="29"/>
      <c r="AZ67" s="29"/>
    </row>
  </sheetData>
  <mergeCells count="28">
    <mergeCell ref="O8:P8"/>
    <mergeCell ref="A8:A9"/>
    <mergeCell ref="B8:B9"/>
    <mergeCell ref="C8:C9"/>
    <mergeCell ref="D8:M8"/>
    <mergeCell ref="N8:N9"/>
    <mergeCell ref="BH8:BH9"/>
    <mergeCell ref="BI8:BL8"/>
    <mergeCell ref="BM8:BM9"/>
    <mergeCell ref="BN8:BO8"/>
    <mergeCell ref="AR8:AR9"/>
    <mergeCell ref="AS8:AT8"/>
    <mergeCell ref="AU8:AU9"/>
    <mergeCell ref="AV8:AZ8"/>
    <mergeCell ref="BA8:BA9"/>
    <mergeCell ref="BB8:BG8"/>
    <mergeCell ref="Q8:Q9"/>
    <mergeCell ref="R8:Y8"/>
    <mergeCell ref="Z8:Z9"/>
    <mergeCell ref="AA8:AH8"/>
    <mergeCell ref="AI8:AI9"/>
    <mergeCell ref="BY8:BY9"/>
    <mergeCell ref="BZ8:BZ9"/>
    <mergeCell ref="CA8:CA9"/>
    <mergeCell ref="CB8:CB9"/>
    <mergeCell ref="BP8:BP9"/>
    <mergeCell ref="BQ8:BX8"/>
    <mergeCell ref="AJ8:AQ8"/>
  </mergeCells>
  <conditionalFormatting sqref="BQ35:BQ38 BO35:BO38 AQ35:AQ38">
    <cfRule type="cellIs" dxfId="43" priority="51" stopIfTrue="1" operator="equal">
      <formula>AQ$39</formula>
    </cfRule>
    <cfRule type="cellIs" dxfId="42" priority="52" stopIfTrue="1" operator="equal">
      <formula>#REF!</formula>
    </cfRule>
  </conditionalFormatting>
  <conditionalFormatting sqref="CB35:CB38 CC36:CC38">
    <cfRule type="cellIs" dxfId="41" priority="49" stopIfTrue="1" operator="equal">
      <formula>CB$39</formula>
    </cfRule>
    <cfRule type="cellIs" dxfId="40" priority="50" stopIfTrue="1" operator="equal">
      <formula>#REF!</formula>
    </cfRule>
  </conditionalFormatting>
  <conditionalFormatting sqref="CA35:CA38">
    <cfRule type="cellIs" dxfId="39" priority="47" stopIfTrue="1" operator="equal">
      <formula>CA$39</formula>
    </cfRule>
    <cfRule type="cellIs" dxfId="38" priority="48" stopIfTrue="1" operator="equal">
      <formula>#REF!</formula>
    </cfRule>
  </conditionalFormatting>
  <conditionalFormatting sqref="BS35:BV38">
    <cfRule type="cellIs" dxfId="37" priority="45" stopIfTrue="1" operator="equal">
      <formula>BS$39</formula>
    </cfRule>
    <cfRule type="cellIs" dxfId="36" priority="46" stopIfTrue="1" operator="equal">
      <formula>#REF!</formula>
    </cfRule>
  </conditionalFormatting>
  <conditionalFormatting sqref="AU11:AU38 BA11:BA38 Z11:Z34 N11:N34 Q11:Q34 AI11:AI34 AR11:AR34 BH11:BH34 BM11:BM34 BP11:BP34 BY11:BY34 CA11:CB34">
    <cfRule type="cellIs" dxfId="35" priority="43" stopIfTrue="1" operator="equal">
      <formula>#REF!</formula>
    </cfRule>
    <cfRule type="cellIs" dxfId="34" priority="44" stopIfTrue="1" operator="equal">
      <formula>#REF!</formula>
    </cfRule>
  </conditionalFormatting>
  <conditionalFormatting sqref="CC39:CC46">
    <cfRule type="cellIs" dxfId="33" priority="41" stopIfTrue="1" operator="equal">
      <formula>CC$39</formula>
    </cfRule>
    <cfRule type="cellIs" dxfId="32" priority="42" stopIfTrue="1" operator="equal">
      <formula>#REF!</formula>
    </cfRule>
  </conditionalFormatting>
  <conditionalFormatting sqref="BW35:BY38">
    <cfRule type="cellIs" dxfId="31" priority="31" stopIfTrue="1" operator="equal">
      <formula>BW$39</formula>
    </cfRule>
    <cfRule type="cellIs" dxfId="30" priority="32" stopIfTrue="1" operator="equal">
      <formula>#REF!</formula>
    </cfRule>
  </conditionalFormatting>
  <conditionalFormatting sqref="L35:L38 BF35:BG38 BB35:BB38">
    <cfRule type="cellIs" dxfId="29" priority="77" stopIfTrue="1" operator="equal">
      <formula>L$39</formula>
    </cfRule>
    <cfRule type="cellIs" dxfId="28" priority="78" stopIfTrue="1" operator="equal">
      <formula>#REF!</formula>
    </cfRule>
  </conditionalFormatting>
  <conditionalFormatting sqref="BI35:BJ38 K35:K38 AX35:AX38 BM35:BM38 BN35 H35:I38 U35:U38 AD35:AD38 AM35:AM38">
    <cfRule type="cellIs" dxfId="27" priority="83" stopIfTrue="1" operator="equal">
      <formula>H$39</formula>
    </cfRule>
    <cfRule type="cellIs" dxfId="26" priority="84" stopIfTrue="1" operator="equal">
      <formula>#REF!</formula>
    </cfRule>
  </conditionalFormatting>
  <conditionalFormatting sqref="BK35:BK38 M35:M38 AI35:AI38 AJ35 C35:G38 R35 S35:S38 Z35:AB38 AZ35:BA38 AK35:AK38">
    <cfRule type="cellIs" dxfId="25" priority="101" stopIfTrue="1" operator="equal">
      <formula>C$39</formula>
    </cfRule>
    <cfRule type="cellIs" dxfId="24" priority="102" stopIfTrue="1" operator="equal">
      <formula>#REF!</formula>
    </cfRule>
  </conditionalFormatting>
  <conditionalFormatting sqref="AN35:AN38 V35:V38 AE35:AE38 BE35:BE38">
    <cfRule type="cellIs" dxfId="23" priority="121" stopIfTrue="1" operator="equal">
      <formula>V$39</formula>
    </cfRule>
    <cfRule type="cellIs" dxfId="22" priority="122" stopIfTrue="1" operator="equal">
      <formula>#REF!</formula>
    </cfRule>
  </conditionalFormatting>
  <conditionalFormatting sqref="BH35:BH38 BL35:BL38 AF35:AH38 BZ35:BZ38 W35:Y38 AO35:AP38">
    <cfRule type="cellIs" dxfId="21" priority="129" stopIfTrue="1" operator="equal">
      <formula>W$39</formula>
    </cfRule>
    <cfRule type="cellIs" dxfId="20" priority="130" stopIfTrue="1" operator="equal">
      <formula>#REF!</formula>
    </cfRule>
  </conditionalFormatting>
  <conditionalFormatting sqref="BR35:BR38 T35:T38 AC35:AC38">
    <cfRule type="cellIs" dxfId="19" priority="141" stopIfTrue="1" operator="equal">
      <formula>T$39</formula>
    </cfRule>
    <cfRule type="cellIs" dxfId="18" priority="142" stopIfTrue="1" operator="equal">
      <formula>#REF!</formula>
    </cfRule>
  </conditionalFormatting>
  <conditionalFormatting sqref="BC35:BC38">
    <cfRule type="cellIs" dxfId="17" priority="147" stopIfTrue="1" operator="equal">
      <formula>BC$39</formula>
    </cfRule>
    <cfRule type="cellIs" dxfId="16" priority="148" stopIfTrue="1" operator="equal">
      <formula>#REF!</formula>
    </cfRule>
  </conditionalFormatting>
  <conditionalFormatting sqref="BD35:BD38 AR35:AR38 O35:Q38 BA35:BA38">
    <cfRule type="cellIs" dxfId="15" priority="149" stopIfTrue="1" operator="equal">
      <formula>O$39</formula>
    </cfRule>
    <cfRule type="cellIs" dxfId="14" priority="150" stopIfTrue="1" operator="equal">
      <formula>#REF!</formula>
    </cfRule>
  </conditionalFormatting>
  <conditionalFormatting sqref="J35:J38">
    <cfRule type="cellIs" dxfId="13" priority="157" stopIfTrue="1" operator="equal">
      <formula>J$39</formula>
    </cfRule>
    <cfRule type="cellIs" dxfId="12" priority="158" stopIfTrue="1" operator="equal">
      <formula>#REF!</formula>
    </cfRule>
  </conditionalFormatting>
  <conditionalFormatting sqref="AS35:AU38 AY35:AY38">
    <cfRule type="cellIs" dxfId="11" priority="159" stopIfTrue="1" operator="equal">
      <formula>AS$39</formula>
    </cfRule>
    <cfRule type="cellIs" dxfId="10" priority="160" stopIfTrue="1" operator="equal">
      <formula>#REF!</formula>
    </cfRule>
  </conditionalFormatting>
  <conditionalFormatting sqref="BP35:BP38 N35:N38">
    <cfRule type="cellIs" dxfId="9" priority="163" stopIfTrue="1" operator="equal">
      <formula>N$39</formula>
    </cfRule>
    <cfRule type="cellIs" dxfId="8" priority="164" stopIfTrue="1" operator="equal">
      <formula>#REF!</formula>
    </cfRule>
  </conditionalFormatting>
  <conditionalFormatting sqref="AU35:AU38">
    <cfRule type="cellIs" dxfId="7" priority="167" stopIfTrue="1" operator="equal">
      <formula>AW$39</formula>
    </cfRule>
    <cfRule type="cellIs" dxfId="6" priority="168" stopIfTrue="1" operator="equal">
      <formula>#REF!</formula>
    </cfRule>
  </conditionalFormatting>
  <conditionalFormatting sqref="AL35:AL38">
    <cfRule type="cellIs" dxfId="5" priority="169" stopIfTrue="1" operator="equal">
      <formula>AL$39</formula>
    </cfRule>
    <cfRule type="cellIs" dxfId="4" priority="170" stopIfTrue="1" operator="equal">
      <formula>#REF!</formula>
    </cfRule>
  </conditionalFormatting>
  <conditionalFormatting sqref="AW35:AW38 AV35">
    <cfRule type="cellIs" dxfId="3" priority="171" stopIfTrue="1" operator="equal">
      <formula>#REF!</formula>
    </cfRule>
    <cfRule type="cellIs" dxfId="2" priority="172" stopIfTrue="1" operator="equal">
      <formula>#REF!</formula>
    </cfRule>
  </conditionalFormatting>
  <printOptions horizontalCentered="1" verticalCentered="1"/>
  <pageMargins left="0.44" right="0.22" top="0.77" bottom="0.45" header="0.44" footer="0.35"/>
  <pageSetup paperSize="9" scale="75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G45"/>
  <sheetViews>
    <sheetView workbookViewId="0">
      <selection activeCell="CD11" sqref="CD11:CD35"/>
    </sheetView>
  </sheetViews>
  <sheetFormatPr defaultRowHeight="12.75"/>
  <cols>
    <col min="1" max="1" width="11.42578125" style="27" customWidth="1"/>
    <col min="2" max="2" width="16.85546875" style="27" customWidth="1"/>
    <col min="3" max="3" width="17.1406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1" width="8.5703125" style="2" bestFit="1" customWidth="1"/>
    <col min="12" max="12" width="9.140625" style="2" customWidth="1"/>
    <col min="13" max="13" width="10.5703125" style="2" customWidth="1"/>
    <col min="14" max="14" width="11.140625" style="2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8.5703125" style="2" customWidth="1"/>
    <col min="25" max="25" width="7" style="2" bestFit="1" customWidth="1"/>
    <col min="26" max="26" width="11.7109375" style="2" bestFit="1" customWidth="1"/>
    <col min="27" max="31" width="9.140625" style="2" customWidth="1"/>
    <col min="32" max="32" width="8.57031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8.140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2" width="9.285156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8.5703125" style="5" bestFit="1" customWidth="1"/>
    <col min="77" max="77" width="8.570312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2" width="12.7109375" style="2"/>
    <col min="83" max="83" width="23.5703125" style="2" customWidth="1"/>
    <col min="84" max="84" width="12.7109375" style="2"/>
    <col min="85" max="85" width="12.85546875" style="2" bestFit="1" customWidth="1"/>
    <col min="86" max="16384" width="9.140625" style="2"/>
  </cols>
  <sheetData>
    <row r="1" spans="1:83">
      <c r="A1" s="1"/>
      <c r="B1" s="1"/>
      <c r="C1" s="1"/>
      <c r="H1" s="3"/>
      <c r="I1" s="4"/>
    </row>
    <row r="2" spans="1:83" s="6" customFormat="1" ht="15.75">
      <c r="B2" s="7"/>
      <c r="C2" s="7"/>
      <c r="D2" s="7"/>
      <c r="E2" s="7"/>
      <c r="F2" s="7"/>
      <c r="G2" s="7"/>
      <c r="H2" s="7"/>
      <c r="I2" s="7" t="str">
        <f>'Замер Актив 17.06.2020'!$I$2</f>
        <v>СВОДНАЯ  ВЕДОМОСТЬ</v>
      </c>
      <c r="J2" s="7"/>
      <c r="K2" s="7"/>
      <c r="L2" s="7"/>
      <c r="M2" s="7"/>
      <c r="N2" s="7"/>
      <c r="O2" s="7"/>
      <c r="P2" s="7"/>
      <c r="Q2" s="7"/>
      <c r="R2" s="7"/>
      <c r="S2" s="7"/>
      <c r="T2" s="7" t="str">
        <f>'Замер Актив 17.06.2020'!$I$2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41"/>
    </row>
    <row r="3" spans="1:83" s="6" customFormat="1" ht="15.75">
      <c r="B3" s="8"/>
      <c r="C3" s="8"/>
      <c r="D3" s="8"/>
      <c r="E3" s="8"/>
      <c r="F3" s="8"/>
      <c r="G3" s="8"/>
      <c r="H3" s="8"/>
      <c r="I3" s="7" t="s">
        <v>72</v>
      </c>
      <c r="J3" s="8"/>
      <c r="K3" s="8"/>
      <c r="L3" s="8"/>
      <c r="M3" s="8"/>
      <c r="N3" s="8"/>
      <c r="O3" s="8"/>
      <c r="P3" s="8"/>
      <c r="Q3" s="8"/>
      <c r="R3" s="8"/>
      <c r="S3" s="8"/>
      <c r="T3" s="7" t="str">
        <f>$I$3</f>
        <v>РЕЗУЛЬТАТОВ  ЗАМЕРА  РЕАКТИВНОЙ  МОЩНОСТИ</v>
      </c>
      <c r="U3" s="8"/>
      <c r="V3" s="8"/>
      <c r="AE3" s="7" t="str">
        <f>$I$3</f>
        <v>РЕЗУЛЬТАТОВ  ЗАМЕРА  РЕАКТИВНОЙ  МОЩНОСТИ</v>
      </c>
      <c r="AQ3" s="7" t="str">
        <f>$I$3</f>
        <v>РЕЗУЛЬТАТОВ  ЗАМЕРА  РЕАКТИВНОЙ  МОЩНОСТИ</v>
      </c>
      <c r="BD3" s="7" t="str">
        <f>$I$3</f>
        <v>РЕЗУЛЬТАТОВ  ЗАМЕРА  РЕАКТИВНОЙ  МОЩНОСТИ</v>
      </c>
      <c r="BN3" s="8"/>
      <c r="BT3" s="7" t="str">
        <f>$I$3</f>
        <v>РЕЗУЛЬТАТОВ  ЗАМЕРА  РЕАКТИВНОЙ  МОЩНОСТИ</v>
      </c>
    </row>
    <row r="4" spans="1:83" s="9" customFormat="1" ht="15.75">
      <c r="B4" s="8"/>
      <c r="C4" s="8"/>
      <c r="D4" s="8"/>
      <c r="E4" s="8"/>
      <c r="F4" s="8"/>
      <c r="G4" s="8"/>
      <c r="H4" s="8"/>
      <c r="I4" s="7" t="str">
        <f>'Замер Актив 17.06.2020'!I4</f>
        <v xml:space="preserve">за  17.06.2020 года (время московское). </v>
      </c>
      <c r="J4" s="8"/>
      <c r="K4" s="8"/>
      <c r="L4" s="8"/>
      <c r="M4" s="8"/>
      <c r="N4" s="8"/>
      <c r="O4" s="8"/>
      <c r="P4" s="8"/>
      <c r="Q4" s="8"/>
      <c r="R4" s="8"/>
      <c r="S4" s="8"/>
      <c r="T4" s="7" t="str">
        <f>'Замер Актив 17.06.2020'!$I$4</f>
        <v xml:space="preserve">за  17.06.2020 года (время московское). </v>
      </c>
      <c r="U4" s="8"/>
      <c r="V4" s="8"/>
      <c r="AE4" s="8" t="str">
        <f>$I4</f>
        <v xml:space="preserve">за  17.06.2020 года (время московское). </v>
      </c>
      <c r="AQ4" s="8" t="str">
        <f>$I4</f>
        <v xml:space="preserve">за  17.06.2020 года (время московское). </v>
      </c>
      <c r="BD4" s="8" t="str">
        <f>$I4</f>
        <v xml:space="preserve">за  17.06.2020 года (время московское). </v>
      </c>
      <c r="BN4" s="8"/>
      <c r="BT4" s="8" t="str">
        <f>$I4</f>
        <v xml:space="preserve">за  17.06.2020 года (время московское). </v>
      </c>
    </row>
    <row r="5" spans="1:83" s="10" customFormat="1" ht="15.75">
      <c r="B5" s="11"/>
      <c r="C5" s="11"/>
      <c r="D5" s="11"/>
      <c r="E5" s="11"/>
      <c r="F5" s="11"/>
      <c r="G5" s="11"/>
      <c r="H5" s="11"/>
      <c r="I5" s="7" t="str">
        <f>'Замер Актив 17.06.2020'!$I$5</f>
        <v>по  АО  "Черногорэнерго".</v>
      </c>
      <c r="J5" s="11"/>
      <c r="K5" s="11"/>
      <c r="L5" s="11"/>
      <c r="M5" s="11"/>
      <c r="N5" s="42"/>
      <c r="O5" s="11"/>
      <c r="P5" s="11"/>
      <c r="Q5" s="11"/>
      <c r="R5" s="11"/>
      <c r="S5" s="11"/>
      <c r="T5" s="7" t="str">
        <f>'Замер Актив 17.06.2020'!$I$5</f>
        <v>по  АО  "Черногорэнерго".</v>
      </c>
      <c r="U5" s="11"/>
      <c r="V5" s="11"/>
      <c r="AE5" s="11" t="str">
        <f>$I5</f>
        <v>по  АО  "Черногорэнерго".</v>
      </c>
      <c r="AQ5" s="11" t="str">
        <f>$I5</f>
        <v>по  АО  "Черногорэнерго".</v>
      </c>
      <c r="BD5" s="11" t="str">
        <f>$I5</f>
        <v>по  АО  "Черногорэнерго".</v>
      </c>
      <c r="BN5" s="11"/>
      <c r="BT5" s="11" t="str">
        <f>$I5</f>
        <v>по  АО  "Черногорэнерго".</v>
      </c>
    </row>
    <row r="6" spans="1:83">
      <c r="A6" s="12"/>
      <c r="B6" s="12"/>
      <c r="C6" s="12"/>
      <c r="G6" s="13"/>
      <c r="AV6" s="14"/>
    </row>
    <row r="7" spans="1:83">
      <c r="A7" s="15"/>
      <c r="B7" s="15"/>
      <c r="C7" s="15"/>
      <c r="D7" s="15"/>
      <c r="E7" s="15"/>
      <c r="G7" s="15"/>
      <c r="H7" s="15"/>
    </row>
    <row r="8" spans="1:83" s="16" customFormat="1" ht="45" customHeight="1">
      <c r="A8" s="68" t="s">
        <v>2</v>
      </c>
      <c r="B8" s="69" t="s">
        <v>3</v>
      </c>
      <c r="C8" s="58" t="s">
        <v>82</v>
      </c>
      <c r="D8" s="59" t="s">
        <v>4</v>
      </c>
      <c r="E8" s="60"/>
      <c r="F8" s="60"/>
      <c r="G8" s="60"/>
      <c r="H8" s="60"/>
      <c r="I8" s="60"/>
      <c r="J8" s="60"/>
      <c r="K8" s="60"/>
      <c r="L8" s="60"/>
      <c r="M8" s="60"/>
      <c r="N8" s="58" t="s">
        <v>4</v>
      </c>
      <c r="O8" s="70" t="s">
        <v>5</v>
      </c>
      <c r="P8" s="71"/>
      <c r="Q8" s="66" t="s">
        <v>5</v>
      </c>
      <c r="R8" s="59" t="s">
        <v>6</v>
      </c>
      <c r="S8" s="60"/>
      <c r="T8" s="60"/>
      <c r="U8" s="60"/>
      <c r="V8" s="60"/>
      <c r="W8" s="60"/>
      <c r="X8" s="60"/>
      <c r="Y8" s="61"/>
      <c r="Z8" s="58" t="s">
        <v>7</v>
      </c>
      <c r="AA8" s="59" t="s">
        <v>8</v>
      </c>
      <c r="AB8" s="60"/>
      <c r="AC8" s="60"/>
      <c r="AD8" s="60"/>
      <c r="AE8" s="60"/>
      <c r="AF8" s="60"/>
      <c r="AG8" s="60"/>
      <c r="AH8" s="61"/>
      <c r="AI8" s="58" t="s">
        <v>9</v>
      </c>
      <c r="AJ8" s="62" t="s">
        <v>10</v>
      </c>
      <c r="AK8" s="62"/>
      <c r="AL8" s="62"/>
      <c r="AM8" s="62"/>
      <c r="AN8" s="62"/>
      <c r="AO8" s="62"/>
      <c r="AP8" s="62"/>
      <c r="AQ8" s="62"/>
      <c r="AR8" s="58" t="s">
        <v>11</v>
      </c>
      <c r="AS8" s="59" t="s">
        <v>12</v>
      </c>
      <c r="AT8" s="60"/>
      <c r="AU8" s="58" t="s">
        <v>12</v>
      </c>
      <c r="AV8" s="62" t="s">
        <v>13</v>
      </c>
      <c r="AW8" s="62"/>
      <c r="AX8" s="62"/>
      <c r="AY8" s="62"/>
      <c r="AZ8" s="62"/>
      <c r="BA8" s="58" t="s">
        <v>13</v>
      </c>
      <c r="BB8" s="62" t="s">
        <v>14</v>
      </c>
      <c r="BC8" s="62"/>
      <c r="BD8" s="62"/>
      <c r="BE8" s="62"/>
      <c r="BF8" s="62"/>
      <c r="BG8" s="62"/>
      <c r="BH8" s="58" t="s">
        <v>14</v>
      </c>
      <c r="BI8" s="59" t="s">
        <v>15</v>
      </c>
      <c r="BJ8" s="60"/>
      <c r="BK8" s="60"/>
      <c r="BL8" s="61"/>
      <c r="BM8" s="58" t="s">
        <v>15</v>
      </c>
      <c r="BN8" s="62" t="s">
        <v>16</v>
      </c>
      <c r="BO8" s="62"/>
      <c r="BP8" s="58" t="s">
        <v>16</v>
      </c>
      <c r="BQ8" s="63" t="s">
        <v>17</v>
      </c>
      <c r="BR8" s="64"/>
      <c r="BS8" s="64"/>
      <c r="BT8" s="64"/>
      <c r="BU8" s="64"/>
      <c r="BV8" s="64"/>
      <c r="BW8" s="64"/>
      <c r="BX8" s="65"/>
      <c r="BY8" s="58" t="s">
        <v>17</v>
      </c>
      <c r="BZ8" s="58" t="s">
        <v>73</v>
      </c>
      <c r="CA8" s="58"/>
      <c r="CB8" s="58"/>
      <c r="CC8" s="16" t="s">
        <v>64</v>
      </c>
    </row>
    <row r="9" spans="1:83" ht="25.5">
      <c r="A9" s="68"/>
      <c r="B9" s="69"/>
      <c r="C9" s="58"/>
      <c r="D9" s="17" t="s">
        <v>18</v>
      </c>
      <c r="E9" s="17" t="s">
        <v>19</v>
      </c>
      <c r="F9" s="17" t="s">
        <v>20</v>
      </c>
      <c r="G9" s="17" t="s">
        <v>21</v>
      </c>
      <c r="H9" s="17" t="s">
        <v>22</v>
      </c>
      <c r="I9" s="17" t="s">
        <v>23</v>
      </c>
      <c r="J9" s="17" t="s">
        <v>24</v>
      </c>
      <c r="K9" s="17" t="s">
        <v>25</v>
      </c>
      <c r="L9" s="17" t="s">
        <v>26</v>
      </c>
      <c r="M9" s="17" t="s">
        <v>27</v>
      </c>
      <c r="N9" s="58"/>
      <c r="O9" s="17" t="s">
        <v>28</v>
      </c>
      <c r="P9" s="17" t="s">
        <v>29</v>
      </c>
      <c r="Q9" s="67"/>
      <c r="R9" s="17" t="s">
        <v>18</v>
      </c>
      <c r="S9" s="17" t="s">
        <v>19</v>
      </c>
      <c r="T9" s="17" t="s">
        <v>20</v>
      </c>
      <c r="U9" s="17" t="s">
        <v>21</v>
      </c>
      <c r="V9" s="17" t="s">
        <v>30</v>
      </c>
      <c r="W9" s="17" t="s">
        <v>31</v>
      </c>
      <c r="X9" s="17" t="s">
        <v>22</v>
      </c>
      <c r="Y9" s="17" t="s">
        <v>23</v>
      </c>
      <c r="Z9" s="58"/>
      <c r="AA9" s="17" t="s">
        <v>18</v>
      </c>
      <c r="AB9" s="17" t="s">
        <v>19</v>
      </c>
      <c r="AC9" s="17" t="s">
        <v>20</v>
      </c>
      <c r="AD9" s="17" t="s">
        <v>21</v>
      </c>
      <c r="AE9" s="17" t="s">
        <v>30</v>
      </c>
      <c r="AF9" s="17" t="s">
        <v>31</v>
      </c>
      <c r="AG9" s="17" t="s">
        <v>22</v>
      </c>
      <c r="AH9" s="17" t="s">
        <v>23</v>
      </c>
      <c r="AI9" s="58"/>
      <c r="AJ9" s="17" t="s">
        <v>18</v>
      </c>
      <c r="AK9" s="17" t="s">
        <v>19</v>
      </c>
      <c r="AL9" s="17" t="s">
        <v>20</v>
      </c>
      <c r="AM9" s="17" t="s">
        <v>21</v>
      </c>
      <c r="AN9" s="17" t="s">
        <v>30</v>
      </c>
      <c r="AO9" s="17" t="s">
        <v>31</v>
      </c>
      <c r="AP9" s="17" t="s">
        <v>22</v>
      </c>
      <c r="AQ9" s="17" t="s">
        <v>23</v>
      </c>
      <c r="AR9" s="58"/>
      <c r="AS9" s="17" t="s">
        <v>32</v>
      </c>
      <c r="AT9" s="17" t="s">
        <v>63</v>
      </c>
      <c r="AU9" s="58"/>
      <c r="AV9" s="17" t="s">
        <v>65</v>
      </c>
      <c r="AW9" s="17" t="s">
        <v>66</v>
      </c>
      <c r="AX9" s="17" t="s">
        <v>18</v>
      </c>
      <c r="AY9" s="17" t="s">
        <v>20</v>
      </c>
      <c r="AZ9" s="17" t="s">
        <v>21</v>
      </c>
      <c r="BA9" s="58"/>
      <c r="BB9" s="17" t="s">
        <v>18</v>
      </c>
      <c r="BC9" s="17" t="s">
        <v>33</v>
      </c>
      <c r="BD9" s="17" t="s">
        <v>20</v>
      </c>
      <c r="BE9" s="17" t="s">
        <v>21</v>
      </c>
      <c r="BF9" s="17" t="s">
        <v>30</v>
      </c>
      <c r="BG9" s="17" t="s">
        <v>31</v>
      </c>
      <c r="BH9" s="58"/>
      <c r="BI9" s="17" t="s">
        <v>18</v>
      </c>
      <c r="BJ9" s="17" t="s">
        <v>19</v>
      </c>
      <c r="BK9" s="17" t="s">
        <v>20</v>
      </c>
      <c r="BL9" s="17" t="s">
        <v>21</v>
      </c>
      <c r="BM9" s="58"/>
      <c r="BN9" s="17" t="s">
        <v>34</v>
      </c>
      <c r="BO9" s="17" t="s">
        <v>35</v>
      </c>
      <c r="BP9" s="58"/>
      <c r="BQ9" s="17" t="s">
        <v>18</v>
      </c>
      <c r="BR9" s="17" t="s">
        <v>19</v>
      </c>
      <c r="BS9" s="17" t="s">
        <v>20</v>
      </c>
      <c r="BT9" s="17" t="s">
        <v>21</v>
      </c>
      <c r="BU9" s="17" t="s">
        <v>30</v>
      </c>
      <c r="BV9" s="17" t="s">
        <v>31</v>
      </c>
      <c r="BW9" s="17" t="s">
        <v>22</v>
      </c>
      <c r="BX9" s="17" t="s">
        <v>23</v>
      </c>
      <c r="BY9" s="58"/>
      <c r="BZ9" s="58"/>
      <c r="CA9" s="58"/>
      <c r="CB9" s="58"/>
    </row>
    <row r="10" spans="1:83" s="5" customFormat="1" ht="12" customHeight="1">
      <c r="A10" s="18"/>
      <c r="B10" s="19" t="s">
        <v>36</v>
      </c>
      <c r="C10" s="19" t="s">
        <v>83</v>
      </c>
      <c r="D10" s="19" t="s">
        <v>83</v>
      </c>
      <c r="E10" s="19" t="s">
        <v>83</v>
      </c>
      <c r="F10" s="19" t="s">
        <v>83</v>
      </c>
      <c r="G10" s="19" t="s">
        <v>83</v>
      </c>
      <c r="H10" s="19" t="s">
        <v>83</v>
      </c>
      <c r="I10" s="19" t="s">
        <v>83</v>
      </c>
      <c r="J10" s="19" t="s">
        <v>83</v>
      </c>
      <c r="K10" s="19" t="s">
        <v>83</v>
      </c>
      <c r="L10" s="19" t="s">
        <v>83</v>
      </c>
      <c r="M10" s="19" t="s">
        <v>83</v>
      </c>
      <c r="N10" s="19" t="s">
        <v>83</v>
      </c>
      <c r="O10" s="19" t="s">
        <v>83</v>
      </c>
      <c r="P10" s="19" t="s">
        <v>83</v>
      </c>
      <c r="Q10" s="19" t="s">
        <v>83</v>
      </c>
      <c r="R10" s="19" t="s">
        <v>83</v>
      </c>
      <c r="S10" s="19" t="s">
        <v>83</v>
      </c>
      <c r="T10" s="19" t="s">
        <v>83</v>
      </c>
      <c r="U10" s="19" t="s">
        <v>83</v>
      </c>
      <c r="V10" s="19" t="s">
        <v>83</v>
      </c>
      <c r="W10" s="19" t="s">
        <v>83</v>
      </c>
      <c r="X10" s="19" t="s">
        <v>83</v>
      </c>
      <c r="Y10" s="19" t="s">
        <v>83</v>
      </c>
      <c r="Z10" s="19" t="s">
        <v>83</v>
      </c>
      <c r="AA10" s="19" t="s">
        <v>83</v>
      </c>
      <c r="AB10" s="19" t="s">
        <v>83</v>
      </c>
      <c r="AC10" s="19" t="s">
        <v>83</v>
      </c>
      <c r="AD10" s="19" t="s">
        <v>83</v>
      </c>
      <c r="AE10" s="19" t="s">
        <v>83</v>
      </c>
      <c r="AF10" s="19" t="s">
        <v>83</v>
      </c>
      <c r="AG10" s="19" t="s">
        <v>83</v>
      </c>
      <c r="AH10" s="19" t="s">
        <v>83</v>
      </c>
      <c r="AI10" s="19" t="s">
        <v>83</v>
      </c>
      <c r="AJ10" s="19" t="s">
        <v>83</v>
      </c>
      <c r="AK10" s="19" t="s">
        <v>83</v>
      </c>
      <c r="AL10" s="19" t="s">
        <v>83</v>
      </c>
      <c r="AM10" s="19" t="s">
        <v>83</v>
      </c>
      <c r="AN10" s="19" t="s">
        <v>83</v>
      </c>
      <c r="AO10" s="19" t="s">
        <v>83</v>
      </c>
      <c r="AP10" s="19" t="s">
        <v>83</v>
      </c>
      <c r="AQ10" s="19" t="s">
        <v>83</v>
      </c>
      <c r="AR10" s="19" t="s">
        <v>83</v>
      </c>
      <c r="AS10" s="19" t="s">
        <v>83</v>
      </c>
      <c r="AT10" s="19" t="s">
        <v>83</v>
      </c>
      <c r="AU10" s="19" t="s">
        <v>83</v>
      </c>
      <c r="AV10" s="19" t="s">
        <v>83</v>
      </c>
      <c r="AW10" s="19" t="s">
        <v>83</v>
      </c>
      <c r="AX10" s="19" t="s">
        <v>83</v>
      </c>
      <c r="AY10" s="19" t="s">
        <v>83</v>
      </c>
      <c r="AZ10" s="19" t="s">
        <v>83</v>
      </c>
      <c r="BA10" s="19" t="s">
        <v>83</v>
      </c>
      <c r="BB10" s="19" t="s">
        <v>83</v>
      </c>
      <c r="BC10" s="19" t="s">
        <v>83</v>
      </c>
      <c r="BD10" s="19" t="s">
        <v>83</v>
      </c>
      <c r="BE10" s="19" t="s">
        <v>83</v>
      </c>
      <c r="BF10" s="19" t="s">
        <v>83</v>
      </c>
      <c r="BG10" s="19" t="s">
        <v>83</v>
      </c>
      <c r="BH10" s="19" t="s">
        <v>83</v>
      </c>
      <c r="BI10" s="19" t="s">
        <v>83</v>
      </c>
      <c r="BJ10" s="19" t="s">
        <v>83</v>
      </c>
      <c r="BK10" s="19" t="s">
        <v>83</v>
      </c>
      <c r="BL10" s="19" t="s">
        <v>83</v>
      </c>
      <c r="BM10" s="19" t="s">
        <v>83</v>
      </c>
      <c r="BN10" s="19" t="s">
        <v>83</v>
      </c>
      <c r="BO10" s="19" t="s">
        <v>83</v>
      </c>
      <c r="BP10" s="19" t="s">
        <v>83</v>
      </c>
      <c r="BQ10" s="19" t="s">
        <v>83</v>
      </c>
      <c r="BR10" s="19" t="s">
        <v>83</v>
      </c>
      <c r="BS10" s="19" t="s">
        <v>83</v>
      </c>
      <c r="BT10" s="19" t="s">
        <v>83</v>
      </c>
      <c r="BU10" s="19" t="s">
        <v>83</v>
      </c>
      <c r="BV10" s="19" t="s">
        <v>83</v>
      </c>
      <c r="BW10" s="19" t="s">
        <v>83</v>
      </c>
      <c r="BX10" s="19" t="s">
        <v>83</v>
      </c>
      <c r="BY10" s="19" t="s">
        <v>83</v>
      </c>
      <c r="BZ10" s="19" t="s">
        <v>83</v>
      </c>
      <c r="CA10" s="19"/>
      <c r="CB10" s="19"/>
    </row>
    <row r="11" spans="1:83" s="5" customFormat="1" ht="12.75" customHeight="1">
      <c r="A11" s="20">
        <f>'Замер Актив 17.06.2020'!A11</f>
        <v>43999</v>
      </c>
      <c r="B11" s="21" t="s">
        <v>38</v>
      </c>
      <c r="C11" s="22">
        <f t="shared" ref="C11:C34" si="0">$N11+$Q11+$Z11+$AI11+$AR11+$AU11+$BA11+$BH11+$BM11+$BP11+$BY11-$BZ11</f>
        <v>-0.72759999999999903</v>
      </c>
      <c r="D11" s="51">
        <f>'[1]Замер РеАктив 17.06.20'!D11</f>
        <v>0</v>
      </c>
      <c r="E11" s="51">
        <f>'[1]Замер РеАктив 17.06.20'!E11</f>
        <v>1.1536</v>
      </c>
      <c r="F11" s="51">
        <f>'[1]Замер РеАктив 17.06.20'!F11</f>
        <v>-2.0474999999999999</v>
      </c>
      <c r="G11" s="51">
        <f>'[1]Замер РеАктив 17.06.20'!G11</f>
        <v>-1.008</v>
      </c>
      <c r="H11" s="51">
        <f>'[1]Замер РеАктив 17.06.20'!H11</f>
        <v>-2.0000000000000001E-4</v>
      </c>
      <c r="I11" s="51">
        <f>'[1]Замер РеАктив 17.06.20'!I11</f>
        <v>2.0000000000000001E-4</v>
      </c>
      <c r="J11" s="51">
        <f>'[1]Замер РеАктив 17.06.20'!J11</f>
        <v>0.24079999999999999</v>
      </c>
      <c r="K11" s="51">
        <f>'[1]Замер РеАктив 17.06.20'!K11</f>
        <v>-0.1188</v>
      </c>
      <c r="L11" s="51">
        <f>'[1]Замер РеАктив 17.06.20'!L11</f>
        <v>0.33300000000000002</v>
      </c>
      <c r="M11" s="51">
        <f>'[1]Замер РеАктив 17.06.20'!M11</f>
        <v>0.82799999999999996</v>
      </c>
      <c r="N11" s="23">
        <f>SUM(D11:M11)</f>
        <v>-0.61890000000000012</v>
      </c>
      <c r="O11" s="51">
        <f>'[1]Замер РеАктив 17.06.20'!O11</f>
        <v>2.0034000000000001</v>
      </c>
      <c r="P11" s="51">
        <f>'[1]Замер РеАктив 17.06.20'!P11</f>
        <v>0.87780000000000002</v>
      </c>
      <c r="Q11" s="35">
        <f>O11+P11</f>
        <v>2.8812000000000002</v>
      </c>
      <c r="R11" s="51">
        <f>'[1]Замер РеАктив 17.06.20'!R11</f>
        <v>0.62160000000000004</v>
      </c>
      <c r="S11" s="51">
        <f>'[1]Замер РеАктив 17.06.20'!S11</f>
        <v>0</v>
      </c>
      <c r="T11" s="51">
        <f>'[1]Замер РеАктив 17.06.20'!T11</f>
        <v>0.49980000000000002</v>
      </c>
      <c r="U11" s="51">
        <f>'[1]Замер РеАктив 17.06.20'!U11</f>
        <v>0</v>
      </c>
      <c r="V11" s="51">
        <f>'[1]Замер РеАктив 17.06.20'!V11</f>
        <v>0</v>
      </c>
      <c r="W11" s="51">
        <f>'[1]Замер РеАктив 17.06.20'!W11</f>
        <v>0.30959999999999999</v>
      </c>
      <c r="X11" s="51">
        <f>'[1]Замер РеАктив 17.06.20'!X11</f>
        <v>0</v>
      </c>
      <c r="Y11" s="51">
        <f>'[1]Замер РеАктив 17.06.20'!Y11</f>
        <v>-1.4E-3</v>
      </c>
      <c r="Z11" s="23">
        <f t="shared" ref="Z11:Z34" si="1">SUM(R11:Y11)</f>
        <v>1.4296</v>
      </c>
      <c r="AA11" s="51">
        <f>'[1]Замер РеАктив 17.06.20'!AA11</f>
        <v>-2.0895000000000001</v>
      </c>
      <c r="AB11" s="51">
        <f>'[1]Замер РеАктив 17.06.20'!AB11</f>
        <v>-1.1780999999999999</v>
      </c>
      <c r="AC11" s="51">
        <f>'[1]Замер РеАктив 17.06.20'!AC11</f>
        <v>-1.9844999999999999</v>
      </c>
      <c r="AD11" s="51">
        <f>'[1]Замер РеАктив 17.06.20'!AD11</f>
        <v>1.071</v>
      </c>
      <c r="AE11" s="51">
        <f>'[1]Замер РеАктив 17.06.20'!AE11</f>
        <v>1.53</v>
      </c>
      <c r="AF11" s="51">
        <f>'[1]Замер РеАктив 17.06.20'!AF11</f>
        <v>0</v>
      </c>
      <c r="AG11" s="51">
        <f>'[1]Замер РеАктив 17.06.20'!AG11</f>
        <v>2.7000000000000001E-3</v>
      </c>
      <c r="AH11" s="51">
        <f>'[1]Замер РеАктив 17.06.20'!AH11</f>
        <v>2E-3</v>
      </c>
      <c r="AI11" s="23">
        <f t="shared" ref="AI11:AI34" si="2">SUM(AA11:AH11)</f>
        <v>-2.6463999999999999</v>
      </c>
      <c r="AJ11" s="51">
        <f>'[1]Замер РеАктив 17.06.20'!AJ11</f>
        <v>-5.04E-2</v>
      </c>
      <c r="AK11" s="51">
        <f>'[1]Замер РеАктив 17.06.20'!AK11</f>
        <v>-1.0017</v>
      </c>
      <c r="AL11" s="51">
        <f>'[1]Замер РеАктив 17.06.20'!AL11</f>
        <v>-0.52080000000000004</v>
      </c>
      <c r="AM11" s="51">
        <f>'[1]Замер РеАктив 17.06.20'!AM11</f>
        <v>-1.6820999999999999</v>
      </c>
      <c r="AN11" s="51">
        <f>'[1]Замер РеАктив 17.06.20'!AN11</f>
        <v>0.62639999999999996</v>
      </c>
      <c r="AO11" s="51">
        <f>'[1]Замер РеАктив 17.06.20'!AO11</f>
        <v>0.42120000000000002</v>
      </c>
      <c r="AP11" s="51">
        <f>'[1]Замер РеАктив 17.06.20'!AP11</f>
        <v>0</v>
      </c>
      <c r="AQ11" s="51">
        <f>'[1]Замер РеАктив 17.06.20'!AQ11</f>
        <v>0</v>
      </c>
      <c r="AR11" s="23">
        <f t="shared" ref="AR11:AR34" si="3">SUM(AJ11:AQ11)</f>
        <v>-2.2073999999999998</v>
      </c>
      <c r="AS11" s="51">
        <f>'[1]Замер РеАктив 17.06.20'!AS11</f>
        <v>-0.2064</v>
      </c>
      <c r="AT11" s="51">
        <f>'[1]Замер РеАктив 17.06.20'!AT11</f>
        <v>-0.2412</v>
      </c>
      <c r="AU11" s="23">
        <f>AS11+AT11</f>
        <v>-0.4476</v>
      </c>
      <c r="AV11" s="51">
        <f>'[1]Замер РеАктив 17.06.20'!AV11</f>
        <v>0</v>
      </c>
      <c r="AW11" s="51">
        <f>'[1]Замер РеАктив 17.06.20'!AW11</f>
        <v>1.4E-3</v>
      </c>
      <c r="AX11" s="51">
        <f>'[1]Замер РеАктив 17.06.20'!AX11</f>
        <v>1.19</v>
      </c>
      <c r="AY11" s="51">
        <f>'[1]Замер РеАктив 17.06.20'!AY11</f>
        <v>0.21560000000000001</v>
      </c>
      <c r="AZ11" s="51">
        <f>'[1]Замер РеАктив 17.06.20'!AZ11</f>
        <v>-1.54E-2</v>
      </c>
      <c r="BA11" s="23">
        <f>SUM(AV11:AZ11)</f>
        <v>1.3915999999999999</v>
      </c>
      <c r="BB11" s="51">
        <f>'[1]Замер РеАктив 17.06.20'!BB11</f>
        <v>0.81059999999999999</v>
      </c>
      <c r="BC11" s="51">
        <f>'[1]Замер РеАктив 17.06.20'!BC11</f>
        <v>-0.59219999999999995</v>
      </c>
      <c r="BD11" s="51">
        <f>'[1]Замер РеАктив 17.06.20'!BD11</f>
        <v>-0.44519999999999998</v>
      </c>
      <c r="BE11" s="51">
        <f>'[1]Замер РеАктив 17.06.20'!BE11</f>
        <v>0.79520000000000002</v>
      </c>
      <c r="BF11" s="51">
        <f>'[1]Замер РеАктив 17.06.20'!BF11</f>
        <v>-0.82799999999999996</v>
      </c>
      <c r="BG11" s="51">
        <f>'[1]Замер РеАктив 17.06.20'!BG11</f>
        <v>-0.28560000000000002</v>
      </c>
      <c r="BH11" s="23">
        <f t="shared" ref="BH11:BH34" si="4">SUM(BB11:BG11)</f>
        <v>-0.54519999999999991</v>
      </c>
      <c r="BI11" s="51">
        <f>'[1]Замер РеАктив 17.06.20'!BI11</f>
        <v>0.245</v>
      </c>
      <c r="BJ11" s="51">
        <f>'[1]Замер РеАктив 17.06.20'!BJ11</f>
        <v>-0.28839999999999999</v>
      </c>
      <c r="BK11" s="51">
        <f>'[1]Замер РеАктив 17.06.20'!BK11</f>
        <v>0.23519999999999999</v>
      </c>
      <c r="BL11" s="51">
        <f>'[1]Замер РеАктив 17.06.20'!BL11</f>
        <v>-0.23799999999999999</v>
      </c>
      <c r="BM11" s="23">
        <f>BL11+BI11+BJ11+BK11</f>
        <v>-4.6199999999999991E-2</v>
      </c>
      <c r="BN11" s="51">
        <f>'[1]Замер РеАктив 17.06.20'!BN11</f>
        <v>-2.7544</v>
      </c>
      <c r="BO11" s="51">
        <f>'[1]Замер РеАктив 17.06.20'!BO11</f>
        <v>2.2088000000000001</v>
      </c>
      <c r="BP11" s="23">
        <f>BN11+BO11</f>
        <v>-0.54559999999999986</v>
      </c>
      <c r="BQ11" s="51">
        <f>'[1]Замер РеАктив 17.06.20'!BQ11</f>
        <v>-0.42559999999999998</v>
      </c>
      <c r="BR11" s="51">
        <f>'[1]Замер РеАктив 17.06.20'!BR11</f>
        <v>0.48159999999999997</v>
      </c>
      <c r="BS11" s="51">
        <f>'[1]Замер РеАктив 17.06.20'!BS11</f>
        <v>0.22889999999999999</v>
      </c>
      <c r="BT11" s="51">
        <f>'[1]Замер РеАктив 17.06.20'!BT11</f>
        <v>0.1484</v>
      </c>
      <c r="BU11" s="51">
        <f>'[1]Замер РеАктив 17.06.20'!BU11</f>
        <v>5.7599999999999998E-2</v>
      </c>
      <c r="BV11" s="51">
        <f>'[1]Замер РеАктив 17.06.20'!BV11</f>
        <v>0.1356</v>
      </c>
      <c r="BW11" s="51">
        <f>'[1]Замер РеАктив 17.06.20'!BW11</f>
        <v>-1E-4</v>
      </c>
      <c r="BX11" s="51">
        <f>'[1]Замер РеАктив 17.06.20'!BX11</f>
        <v>8.9999999999999998E-4</v>
      </c>
      <c r="BY11" s="23">
        <f>SUM(BQ11:BX11)</f>
        <v>0.62730000000000008</v>
      </c>
      <c r="BZ11" s="35">
        <v>0</v>
      </c>
      <c r="CA11" s="23"/>
      <c r="CB11" s="23"/>
      <c r="CC11" s="33">
        <f>$N11+$Q11+$Z11+$AI11+$AR11+$AU11+$BA11+$BH11+$BM11+$BP11+$BY11-$BZ11*0</f>
        <v>-0.72759999999999903</v>
      </c>
      <c r="CD11" s="28"/>
      <c r="CE11" s="46">
        <f>CC11-CD11/1000</f>
        <v>-0.72759999999999903</v>
      </c>
    </row>
    <row r="12" spans="1:83" s="5" customFormat="1" ht="12.75" customHeight="1">
      <c r="A12" s="20">
        <f>$A$11</f>
        <v>43999</v>
      </c>
      <c r="B12" s="21" t="s">
        <v>39</v>
      </c>
      <c r="C12" s="22">
        <f t="shared" si="0"/>
        <v>-0.8320000000000024</v>
      </c>
      <c r="D12" s="51">
        <f>'[1]Замер РеАктив 17.06.20'!D12</f>
        <v>0</v>
      </c>
      <c r="E12" s="51">
        <f>'[1]Замер РеАктив 17.06.20'!E12</f>
        <v>0.96460000000000001</v>
      </c>
      <c r="F12" s="51">
        <f>'[1]Замер РеАктив 17.06.20'!F12</f>
        <v>-2.1021000000000001</v>
      </c>
      <c r="G12" s="51">
        <f>'[1]Замер РеАктив 17.06.20'!G12</f>
        <v>-0.99650000000000005</v>
      </c>
      <c r="H12" s="51">
        <f>'[1]Замер РеАктив 17.06.20'!H12</f>
        <v>-2.0000000000000001E-4</v>
      </c>
      <c r="I12" s="51">
        <f>'[1]Замер РеАктив 17.06.20'!I12</f>
        <v>2.0000000000000001E-4</v>
      </c>
      <c r="J12" s="51">
        <f>'[1]Замер РеАктив 17.06.20'!J12</f>
        <v>0.23649999999999999</v>
      </c>
      <c r="K12" s="51">
        <f>'[1]Замер РеАктив 17.06.20'!K12</f>
        <v>-0.1116</v>
      </c>
      <c r="L12" s="51">
        <f>'[1]Замер РеАктив 17.06.20'!L12</f>
        <v>0.32869999999999999</v>
      </c>
      <c r="M12" s="51">
        <f>'[1]Замер РеАктив 17.06.20'!M12</f>
        <v>0.84599999999999997</v>
      </c>
      <c r="N12" s="23">
        <f t="shared" ref="N12:N34" si="5">SUM(D12:M12)</f>
        <v>-0.83440000000000059</v>
      </c>
      <c r="O12" s="51">
        <f>'[1]Замер РеАктив 17.06.20'!O12</f>
        <v>1.9844999999999999</v>
      </c>
      <c r="P12" s="51">
        <f>'[1]Замер РеАктив 17.06.20'!P12</f>
        <v>0.87780000000000002</v>
      </c>
      <c r="Q12" s="35">
        <f t="shared" ref="Q12:Q34" si="6">O12+P12</f>
        <v>2.8622999999999998</v>
      </c>
      <c r="R12" s="51">
        <f>'[1]Замер РеАктив 17.06.20'!R12</f>
        <v>0.5796</v>
      </c>
      <c r="S12" s="51">
        <f>'[1]Замер РеАктив 17.06.20'!S12</f>
        <v>0</v>
      </c>
      <c r="T12" s="51">
        <f>'[1]Замер РеАктив 17.06.20'!T12</f>
        <v>0.56699999999999995</v>
      </c>
      <c r="U12" s="51">
        <f>'[1]Замер РеАктив 17.06.20'!U12</f>
        <v>0</v>
      </c>
      <c r="V12" s="51">
        <f>'[1]Замер РеАктив 17.06.20'!V12</f>
        <v>0</v>
      </c>
      <c r="W12" s="51">
        <f>'[1]Замер РеАктив 17.06.20'!W12</f>
        <v>0.30719999999999997</v>
      </c>
      <c r="X12" s="51">
        <f>'[1]Замер РеАктив 17.06.20'!X12</f>
        <v>0</v>
      </c>
      <c r="Y12" s="51">
        <f>'[1]Замер РеАктив 17.06.20'!Y12</f>
        <v>-1.4E-3</v>
      </c>
      <c r="Z12" s="23">
        <f t="shared" si="1"/>
        <v>1.4523999999999997</v>
      </c>
      <c r="AA12" s="51">
        <f>'[1]Замер РеАктив 17.06.20'!AA12</f>
        <v>-2.1945000000000001</v>
      </c>
      <c r="AB12" s="51">
        <f>'[1]Замер РеАктив 17.06.20'!AB12</f>
        <v>-1.1339999999999999</v>
      </c>
      <c r="AC12" s="51">
        <f>'[1]Замер РеАктив 17.06.20'!AC12</f>
        <v>-1.9761</v>
      </c>
      <c r="AD12" s="51">
        <f>'[1]Замер РеАктив 17.06.20'!AD12</f>
        <v>1.0793999999999999</v>
      </c>
      <c r="AE12" s="51">
        <f>'[1]Замер РеАктив 17.06.20'!AE12</f>
        <v>1.4867999999999999</v>
      </c>
      <c r="AF12" s="51">
        <f>'[1]Замер РеАктив 17.06.20'!AF12</f>
        <v>0</v>
      </c>
      <c r="AG12" s="51">
        <f>'[1]Замер РеАктив 17.06.20'!AG12</f>
        <v>2.7000000000000001E-3</v>
      </c>
      <c r="AH12" s="51">
        <f>'[1]Замер РеАктив 17.06.20'!AH12</f>
        <v>2E-3</v>
      </c>
      <c r="AI12" s="23">
        <f t="shared" si="2"/>
        <v>-2.7337000000000007</v>
      </c>
      <c r="AJ12" s="51">
        <f>'[1]Замер РеАктив 17.06.20'!AJ12</f>
        <v>-6.93E-2</v>
      </c>
      <c r="AK12" s="51">
        <f>'[1]Замер РеАктив 17.06.20'!AK12</f>
        <v>-0.82320000000000004</v>
      </c>
      <c r="AL12" s="51">
        <f>'[1]Замер РеАктив 17.06.20'!AL12</f>
        <v>-0.53549999999999998</v>
      </c>
      <c r="AM12" s="51">
        <f>'[1]Замер РеАктив 17.06.20'!AM12</f>
        <v>-1.6611</v>
      </c>
      <c r="AN12" s="51">
        <f>'[1]Замер РеАктив 17.06.20'!AN12</f>
        <v>0.62280000000000002</v>
      </c>
      <c r="AO12" s="51">
        <f>'[1]Замер РеАктив 17.06.20'!AO12</f>
        <v>0.42480000000000001</v>
      </c>
      <c r="AP12" s="51">
        <f>'[1]Замер РеАктив 17.06.20'!AP12</f>
        <v>0</v>
      </c>
      <c r="AQ12" s="51">
        <f>'[1]Замер РеАктив 17.06.20'!AQ12</f>
        <v>0</v>
      </c>
      <c r="AR12" s="23">
        <f t="shared" si="3"/>
        <v>-2.0415000000000005</v>
      </c>
      <c r="AS12" s="51">
        <f>'[1]Замер РеАктив 17.06.20'!AS12</f>
        <v>-0.20880000000000001</v>
      </c>
      <c r="AT12" s="51">
        <f>'[1]Замер РеАктив 17.06.20'!AT12</f>
        <v>-0.1968</v>
      </c>
      <c r="AU12" s="23">
        <f t="shared" ref="AU12:AU34" si="7">AS12+AT12</f>
        <v>-0.40560000000000002</v>
      </c>
      <c r="AV12" s="51">
        <f>'[1]Замер РеАктив 17.06.20'!AV12</f>
        <v>0</v>
      </c>
      <c r="AW12" s="51">
        <f>'[1]Замер РеАктив 17.06.20'!AW12</f>
        <v>1.4E-3</v>
      </c>
      <c r="AX12" s="51">
        <f>'[1]Замер РеАктив 17.06.20'!AX12</f>
        <v>1.1788000000000001</v>
      </c>
      <c r="AY12" s="51">
        <f>'[1]Замер РеАктив 17.06.20'!AY12</f>
        <v>0.2268</v>
      </c>
      <c r="AZ12" s="51">
        <f>'[1]Замер РеАктив 17.06.20'!AZ12</f>
        <v>-1.6799999999999999E-2</v>
      </c>
      <c r="BA12" s="23">
        <f t="shared" ref="BA12:BA34" si="8">SUM(AV12:AZ12)</f>
        <v>1.3902000000000001</v>
      </c>
      <c r="BB12" s="51">
        <f>'[1]Замер РеАктив 17.06.20'!BB12</f>
        <v>0.81899999999999995</v>
      </c>
      <c r="BC12" s="51">
        <f>'[1]Замер РеАктив 17.06.20'!BC12</f>
        <v>-0.58940000000000003</v>
      </c>
      <c r="BD12" s="51">
        <f>'[1]Замер РеАктив 17.06.20'!BD12</f>
        <v>-0.44729999999999998</v>
      </c>
      <c r="BE12" s="51">
        <f>'[1]Замер РеАктив 17.06.20'!BE12</f>
        <v>0.78680000000000005</v>
      </c>
      <c r="BF12" s="51">
        <f>'[1]Замер РеАктив 17.06.20'!BF12</f>
        <v>-0.83040000000000003</v>
      </c>
      <c r="BG12" s="51">
        <f>'[1]Замер РеАктив 17.06.20'!BG12</f>
        <v>-0.28079999999999999</v>
      </c>
      <c r="BH12" s="23">
        <f t="shared" si="4"/>
        <v>-0.54210000000000003</v>
      </c>
      <c r="BI12" s="51">
        <f>'[1]Замер РеАктив 17.06.20'!BI12</f>
        <v>0.24779999999999999</v>
      </c>
      <c r="BJ12" s="51">
        <f>'[1]Замер РеАктив 17.06.20'!BJ12</f>
        <v>-0.28699999999999998</v>
      </c>
      <c r="BK12" s="51">
        <f>'[1]Замер РеАктив 17.06.20'!BK12</f>
        <v>0.23380000000000001</v>
      </c>
      <c r="BL12" s="51">
        <f>'[1]Замер РеАктив 17.06.20'!BL12</f>
        <v>-0.2394</v>
      </c>
      <c r="BM12" s="23">
        <f>BL12+BI12+BJ12+BK12</f>
        <v>-4.4799999999999951E-2</v>
      </c>
      <c r="BN12" s="51">
        <f>'[1]Замер РеАктив 17.06.20'!BN12</f>
        <v>-2.7544</v>
      </c>
      <c r="BO12" s="51">
        <f>'[1]Замер РеАктив 17.06.20'!BO12</f>
        <v>2.1911999999999998</v>
      </c>
      <c r="BP12" s="23">
        <f t="shared" ref="BP12:BP34" si="9">BN12+BO12</f>
        <v>-0.56320000000000014</v>
      </c>
      <c r="BQ12" s="51">
        <f>'[1]Замер РеАктив 17.06.20'!BQ12</f>
        <v>-0.42559999999999998</v>
      </c>
      <c r="BR12" s="51">
        <f>'[1]Замер РеАктив 17.06.20'!BR12</f>
        <v>0.47599999999999998</v>
      </c>
      <c r="BS12" s="51">
        <f>'[1]Замер РеАктив 17.06.20'!BS12</f>
        <v>0.22819999999999999</v>
      </c>
      <c r="BT12" s="51">
        <f>'[1]Замер РеАктив 17.06.20'!BT12</f>
        <v>0.15820000000000001</v>
      </c>
      <c r="BU12" s="51">
        <f>'[1]Замер РеАктив 17.06.20'!BU12</f>
        <v>5.7599999999999998E-2</v>
      </c>
      <c r="BV12" s="51">
        <f>'[1]Замер РеАктив 17.06.20'!BV12</f>
        <v>0.13320000000000001</v>
      </c>
      <c r="BW12" s="51">
        <f>'[1]Замер РеАктив 17.06.20'!BW12</f>
        <v>-1E-4</v>
      </c>
      <c r="BX12" s="51">
        <f>'[1]Замер РеАктив 17.06.20'!BX12</f>
        <v>8.9999999999999998E-4</v>
      </c>
      <c r="BY12" s="23">
        <f t="shared" ref="BY12:BY34" si="10">SUM(BQ12:BX12)</f>
        <v>0.62839999999999996</v>
      </c>
      <c r="BZ12" s="35">
        <v>0</v>
      </c>
      <c r="CA12" s="23"/>
      <c r="CB12" s="23"/>
      <c r="CC12" s="33">
        <f t="shared" ref="CC12:CC35" si="11">$N12+$Q12+$Z12+$AI12+$AR12+$AU12+$BA12+$BH12+$BM12+$BP12+$BY12-$BZ12*0</f>
        <v>-0.8320000000000024</v>
      </c>
      <c r="CD12" s="28"/>
      <c r="CE12" s="46">
        <f t="shared" ref="CE12:CE35" si="12">CC12-CD12/1000</f>
        <v>-0.8320000000000024</v>
      </c>
    </row>
    <row r="13" spans="1:83" s="5" customFormat="1" ht="12.75" customHeight="1">
      <c r="A13" s="20">
        <f t="shared" ref="A13:A34" si="13">$A$11</f>
        <v>43999</v>
      </c>
      <c r="B13" s="21" t="s">
        <v>40</v>
      </c>
      <c r="C13" s="22">
        <f t="shared" si="0"/>
        <v>-0.45989999999999942</v>
      </c>
      <c r="D13" s="51">
        <f>'[1]Замер РеАктив 17.06.20'!D13</f>
        <v>0</v>
      </c>
      <c r="E13" s="51">
        <f>'[1]Замер РеАктив 17.06.20'!E13</f>
        <v>1.1200000000000001</v>
      </c>
      <c r="F13" s="51">
        <f>'[1]Замер РеАктив 17.06.20'!F13</f>
        <v>-2.0642999999999998</v>
      </c>
      <c r="G13" s="51">
        <f>'[1]Замер РеАктив 17.06.20'!G13</f>
        <v>-0.99960000000000004</v>
      </c>
      <c r="H13" s="51">
        <f>'[1]Замер РеАктив 17.06.20'!H13</f>
        <v>-2.0000000000000001E-4</v>
      </c>
      <c r="I13" s="51">
        <f>'[1]Замер РеАктив 17.06.20'!I13</f>
        <v>2.0000000000000001E-4</v>
      </c>
      <c r="J13" s="51">
        <f>'[1]Замер РеАктив 17.06.20'!J13</f>
        <v>0.2351</v>
      </c>
      <c r="K13" s="51">
        <f>'[1]Замер РеАктив 17.06.20'!K13</f>
        <v>-0.1152</v>
      </c>
      <c r="L13" s="51">
        <f>'[1]Замер РеАктив 17.06.20'!L13</f>
        <v>0.32690000000000002</v>
      </c>
      <c r="M13" s="51">
        <f>'[1]Замер РеАктив 17.06.20'!M13</f>
        <v>0.83160000000000001</v>
      </c>
      <c r="N13" s="23">
        <f t="shared" si="5"/>
        <v>-0.66549999999999965</v>
      </c>
      <c r="O13" s="51">
        <f>'[1]Замер РеАктив 17.06.20'!O13</f>
        <v>1.9865999999999999</v>
      </c>
      <c r="P13" s="51">
        <f>'[1]Замер РеАктив 17.06.20'!P13</f>
        <v>0.86729999999999996</v>
      </c>
      <c r="Q13" s="35">
        <f t="shared" si="6"/>
        <v>2.8538999999999999</v>
      </c>
      <c r="R13" s="51">
        <f>'[1]Замер РеАктив 17.06.20'!R13</f>
        <v>0.65939999999999999</v>
      </c>
      <c r="S13" s="51">
        <f>'[1]Замер РеАктив 17.06.20'!S13</f>
        <v>0</v>
      </c>
      <c r="T13" s="51">
        <f>'[1]Замер РеАктив 17.06.20'!T13</f>
        <v>0.52080000000000004</v>
      </c>
      <c r="U13" s="51">
        <f>'[1]Замер РеАктив 17.06.20'!U13</f>
        <v>0</v>
      </c>
      <c r="V13" s="51">
        <f>'[1]Замер РеАктив 17.06.20'!V13</f>
        <v>0</v>
      </c>
      <c r="W13" s="51">
        <f>'[1]Замер РеАктив 17.06.20'!W13</f>
        <v>0.312</v>
      </c>
      <c r="X13" s="51">
        <f>'[1]Замер РеАктив 17.06.20'!X13</f>
        <v>0</v>
      </c>
      <c r="Y13" s="51">
        <f>'[1]Замер РеАктив 17.06.20'!Y13</f>
        <v>-1.4E-3</v>
      </c>
      <c r="Z13" s="23">
        <f t="shared" si="1"/>
        <v>1.4908000000000001</v>
      </c>
      <c r="AA13" s="51">
        <f>'[1]Замер РеАктив 17.06.20'!AA13</f>
        <v>-2.1671999999999998</v>
      </c>
      <c r="AB13" s="51">
        <f>'[1]Замер РеАктив 17.06.20'!AB13</f>
        <v>-1.1318999999999999</v>
      </c>
      <c r="AC13" s="51">
        <f>'[1]Замер РеАктив 17.06.20'!AC13</f>
        <v>-1.9572000000000001</v>
      </c>
      <c r="AD13" s="51">
        <f>'[1]Замер РеАктив 17.06.20'!AD13</f>
        <v>1.0521</v>
      </c>
      <c r="AE13" s="51">
        <f>'[1]Замер РеАктив 17.06.20'!AE13</f>
        <v>1.494</v>
      </c>
      <c r="AF13" s="51">
        <f>'[1]Замер РеАктив 17.06.20'!AF13</f>
        <v>0</v>
      </c>
      <c r="AG13" s="51">
        <f>'[1]Замер РеАктив 17.06.20'!AG13</f>
        <v>2.7000000000000001E-3</v>
      </c>
      <c r="AH13" s="51">
        <f>'[1]Замер РеАктив 17.06.20'!AH13</f>
        <v>2E-3</v>
      </c>
      <c r="AI13" s="23">
        <f t="shared" si="2"/>
        <v>-2.7054999999999998</v>
      </c>
      <c r="AJ13" s="51">
        <f>'[1]Замер РеАктив 17.06.20'!AJ13</f>
        <v>7.5600000000000001E-2</v>
      </c>
      <c r="AK13" s="51">
        <f>'[1]Замер РеАктив 17.06.20'!AK13</f>
        <v>-0.58799999999999997</v>
      </c>
      <c r="AL13" s="51">
        <f>'[1]Замер РеАктив 17.06.20'!AL13</f>
        <v>-0.53129999999999999</v>
      </c>
      <c r="AM13" s="51">
        <f>'[1]Замер РеАктив 17.06.20'!AM13</f>
        <v>-1.6758</v>
      </c>
      <c r="AN13" s="51">
        <f>'[1]Замер РеАктив 17.06.20'!AN13</f>
        <v>0.58679999999999999</v>
      </c>
      <c r="AO13" s="51">
        <f>'[1]Замер РеАктив 17.06.20'!AO13</f>
        <v>0.42480000000000001</v>
      </c>
      <c r="AP13" s="51">
        <f>'[1]Замер РеАктив 17.06.20'!AP13</f>
        <v>0</v>
      </c>
      <c r="AQ13" s="51">
        <f>'[1]Замер РеАктив 17.06.20'!AQ13</f>
        <v>0</v>
      </c>
      <c r="AR13" s="23">
        <f t="shared" si="3"/>
        <v>-1.7078999999999998</v>
      </c>
      <c r="AS13" s="51">
        <f>'[1]Замер РеАктив 17.06.20'!AS13</f>
        <v>-0.21</v>
      </c>
      <c r="AT13" s="51">
        <f>'[1]Замер РеАктив 17.06.20'!AT13</f>
        <v>-0.20039999999999999</v>
      </c>
      <c r="AU13" s="23">
        <f t="shared" si="7"/>
        <v>-0.41039999999999999</v>
      </c>
      <c r="AV13" s="51">
        <f>'[1]Замер РеАктив 17.06.20'!AV13</f>
        <v>0</v>
      </c>
      <c r="AW13" s="51">
        <f>'[1]Замер РеАктив 17.06.20'!AW13</f>
        <v>1.4E-3</v>
      </c>
      <c r="AX13" s="51">
        <f>'[1]Замер РеАктив 17.06.20'!AX13</f>
        <v>1.1816</v>
      </c>
      <c r="AY13" s="51">
        <f>'[1]Замер РеАктив 17.06.20'!AY13</f>
        <v>0.21</v>
      </c>
      <c r="AZ13" s="51">
        <f>'[1]Замер РеАктив 17.06.20'!AZ13</f>
        <v>-1.54E-2</v>
      </c>
      <c r="BA13" s="23">
        <f t="shared" si="8"/>
        <v>1.3775999999999999</v>
      </c>
      <c r="BB13" s="51">
        <f>'[1]Замер РеАктив 17.06.20'!BB13</f>
        <v>0.81059999999999999</v>
      </c>
      <c r="BC13" s="51">
        <f>'[1]Замер РеАктив 17.06.20'!BC13</f>
        <v>-0.59919999999999995</v>
      </c>
      <c r="BD13" s="51">
        <f>'[1]Замер РеАктив 17.06.20'!BD13</f>
        <v>-0.44940000000000002</v>
      </c>
      <c r="BE13" s="51">
        <f>'[1]Замер РеАктив 17.06.20'!BE13</f>
        <v>0.73360000000000003</v>
      </c>
      <c r="BF13" s="51">
        <f>'[1]Замер РеАктив 17.06.20'!BF13</f>
        <v>-0.8256</v>
      </c>
      <c r="BG13" s="51">
        <f>'[1]Замер РеАктив 17.06.20'!BG13</f>
        <v>-0.28320000000000001</v>
      </c>
      <c r="BH13" s="23">
        <f t="shared" si="4"/>
        <v>-0.61319999999999997</v>
      </c>
      <c r="BI13" s="51">
        <f>'[1]Замер РеАктив 17.06.20'!BI13</f>
        <v>0.24360000000000001</v>
      </c>
      <c r="BJ13" s="51">
        <f>'[1]Замер РеАктив 17.06.20'!BJ13</f>
        <v>-0.28699999999999998</v>
      </c>
      <c r="BK13" s="51">
        <f>'[1]Замер РеАктив 17.06.20'!BK13</f>
        <v>0.23380000000000001</v>
      </c>
      <c r="BL13" s="51">
        <f>'[1]Замер РеАктив 17.06.20'!BL13</f>
        <v>-0.23799999999999999</v>
      </c>
      <c r="BM13" s="23">
        <f t="shared" ref="BM13:BM34" si="14">BL13+BI13+BJ13+BK13</f>
        <v>-4.7599999999999976E-2</v>
      </c>
      <c r="BN13" s="51">
        <f>'[1]Замер РеАктив 17.06.20'!BN13</f>
        <v>-2.7896000000000001</v>
      </c>
      <c r="BO13" s="51">
        <f>'[1]Замер РеАктив 17.06.20'!BO13</f>
        <v>2.1911999999999998</v>
      </c>
      <c r="BP13" s="23">
        <f t="shared" si="9"/>
        <v>-0.59840000000000027</v>
      </c>
      <c r="BQ13" s="51">
        <f>'[1]Замер РеАктив 17.06.20'!BQ13</f>
        <v>-0.42770000000000002</v>
      </c>
      <c r="BR13" s="51">
        <f>'[1]Замер РеАктив 17.06.20'!BR13</f>
        <v>0.47739999999999999</v>
      </c>
      <c r="BS13" s="51">
        <f>'[1]Замер РеАктив 17.06.20'!BS13</f>
        <v>0.2268</v>
      </c>
      <c r="BT13" s="51">
        <f>'[1]Замер РеАктив 17.06.20'!BT13</f>
        <v>9.9400000000000002E-2</v>
      </c>
      <c r="BU13" s="51">
        <f>'[1]Замер РеАктив 17.06.20'!BU13</f>
        <v>5.7599999999999998E-2</v>
      </c>
      <c r="BV13" s="51">
        <f>'[1]Замер РеАктив 17.06.20'!BV13</f>
        <v>0.13200000000000001</v>
      </c>
      <c r="BW13" s="51">
        <f>'[1]Замер РеАктив 17.06.20'!BW13</f>
        <v>-1E-4</v>
      </c>
      <c r="BX13" s="51">
        <f>'[1]Замер РеАктив 17.06.20'!BX13</f>
        <v>8.9999999999999998E-4</v>
      </c>
      <c r="BY13" s="23">
        <f t="shared" si="10"/>
        <v>0.56629999999999991</v>
      </c>
      <c r="BZ13" s="35">
        <v>0</v>
      </c>
      <c r="CA13" s="23"/>
      <c r="CB13" s="23"/>
      <c r="CC13" s="33">
        <f t="shared" si="11"/>
        <v>-0.45989999999999942</v>
      </c>
      <c r="CD13" s="28"/>
      <c r="CE13" s="46">
        <f t="shared" si="12"/>
        <v>-0.45989999999999942</v>
      </c>
    </row>
    <row r="14" spans="1:83" s="5" customFormat="1" ht="12.75" customHeight="1">
      <c r="A14" s="20">
        <f t="shared" si="13"/>
        <v>43999</v>
      </c>
      <c r="B14" s="21" t="s">
        <v>41</v>
      </c>
      <c r="C14" s="22">
        <f t="shared" si="0"/>
        <v>-0.77470000000000161</v>
      </c>
      <c r="D14" s="51">
        <f>'[1]Замер РеАктив 17.06.20'!D14</f>
        <v>0</v>
      </c>
      <c r="E14" s="51">
        <f>'[1]Замер РеАктив 17.06.20'!E14</f>
        <v>1.1255999999999999</v>
      </c>
      <c r="F14" s="51">
        <f>'[1]Замер РеАктив 17.06.20'!F14</f>
        <v>-2.1</v>
      </c>
      <c r="G14" s="51">
        <f>'[1]Замер РеАктив 17.06.20'!G14</f>
        <v>-1.0017</v>
      </c>
      <c r="H14" s="51">
        <f>'[1]Замер РеАктив 17.06.20'!H14</f>
        <v>-2.0000000000000001E-4</v>
      </c>
      <c r="I14" s="51">
        <f>'[1]Замер РеАктив 17.06.20'!I14</f>
        <v>2.0000000000000001E-4</v>
      </c>
      <c r="J14" s="51">
        <f>'[1]Замер РеАктив 17.06.20'!J14</f>
        <v>0.23469999999999999</v>
      </c>
      <c r="K14" s="51">
        <f>'[1]Замер РеАктив 17.06.20'!K14</f>
        <v>-0.12239999999999999</v>
      </c>
      <c r="L14" s="51">
        <f>'[1]Замер РеАктив 17.06.20'!L14</f>
        <v>0.32650000000000001</v>
      </c>
      <c r="M14" s="51">
        <f>'[1]Замер РеАктив 17.06.20'!M14</f>
        <v>0.82079999999999997</v>
      </c>
      <c r="N14" s="23">
        <f t="shared" si="5"/>
        <v>-0.71650000000000036</v>
      </c>
      <c r="O14" s="51">
        <f>'[1]Замер РеАктив 17.06.20'!O14</f>
        <v>1.9992000000000001</v>
      </c>
      <c r="P14" s="51">
        <f>'[1]Замер РеАктив 17.06.20'!P14</f>
        <v>0.84</v>
      </c>
      <c r="Q14" s="35">
        <f t="shared" si="6"/>
        <v>2.8391999999999999</v>
      </c>
      <c r="R14" s="51">
        <f>'[1]Замер РеАктив 17.06.20'!R14</f>
        <v>0.59640000000000004</v>
      </c>
      <c r="S14" s="51">
        <f>'[1]Замер РеАктив 17.06.20'!S14</f>
        <v>0</v>
      </c>
      <c r="T14" s="51">
        <f>'[1]Замер РеАктив 17.06.20'!T14</f>
        <v>0.54600000000000004</v>
      </c>
      <c r="U14" s="51">
        <f>'[1]Замер РеАктив 17.06.20'!U14</f>
        <v>0</v>
      </c>
      <c r="V14" s="51">
        <f>'[1]Замер РеАктив 17.06.20'!V14</f>
        <v>0</v>
      </c>
      <c r="W14" s="51">
        <f>'[1]Замер РеАктив 17.06.20'!W14</f>
        <v>0.30719999999999997</v>
      </c>
      <c r="X14" s="51">
        <f>'[1]Замер РеАктив 17.06.20'!X14</f>
        <v>0</v>
      </c>
      <c r="Y14" s="51">
        <f>'[1]Замер РеАктив 17.06.20'!Y14</f>
        <v>-1.4E-3</v>
      </c>
      <c r="Z14" s="23">
        <f t="shared" si="1"/>
        <v>1.4481999999999999</v>
      </c>
      <c r="AA14" s="51">
        <f>'[1]Замер РеАктив 17.06.20'!AA14</f>
        <v>-2.1840000000000002</v>
      </c>
      <c r="AB14" s="51">
        <f>'[1]Замер РеАктив 17.06.20'!AB14</f>
        <v>-1.1382000000000001</v>
      </c>
      <c r="AC14" s="51">
        <f>'[1]Замер РеАктив 17.06.20'!AC14</f>
        <v>-1.9446000000000001</v>
      </c>
      <c r="AD14" s="51">
        <f>'[1]Замер РеАктив 17.06.20'!AD14</f>
        <v>1.0899000000000001</v>
      </c>
      <c r="AE14" s="51">
        <f>'[1]Замер РеАктив 17.06.20'!AE14</f>
        <v>1.494</v>
      </c>
      <c r="AF14" s="51">
        <f>'[1]Замер РеАктив 17.06.20'!AF14</f>
        <v>0</v>
      </c>
      <c r="AG14" s="51">
        <f>'[1]Замер РеАктив 17.06.20'!AG14</f>
        <v>2.7000000000000001E-3</v>
      </c>
      <c r="AH14" s="51">
        <f>'[1]Замер РеАктив 17.06.20'!AH14</f>
        <v>2E-3</v>
      </c>
      <c r="AI14" s="23">
        <f t="shared" si="2"/>
        <v>-2.6782000000000012</v>
      </c>
      <c r="AJ14" s="51">
        <f>'[1]Замер РеАктив 17.06.20'!AJ14</f>
        <v>5.2499999999999998E-2</v>
      </c>
      <c r="AK14" s="51">
        <f>'[1]Замер РеАктив 17.06.20'!AK14</f>
        <v>-0.78749999999999998</v>
      </c>
      <c r="AL14" s="51">
        <f>'[1]Замер РеАктив 17.06.20'!AL14</f>
        <v>-0.51659999999999995</v>
      </c>
      <c r="AM14" s="51">
        <f>'[1]Замер РеАктив 17.06.20'!AM14</f>
        <v>-1.6737</v>
      </c>
      <c r="AN14" s="51">
        <f>'[1]Замер РеАктив 17.06.20'!AN14</f>
        <v>0.59760000000000002</v>
      </c>
      <c r="AO14" s="51">
        <f>'[1]Замер РеАктив 17.06.20'!AO14</f>
        <v>0.42120000000000002</v>
      </c>
      <c r="AP14" s="51">
        <f>'[1]Замер РеАктив 17.06.20'!AP14</f>
        <v>0</v>
      </c>
      <c r="AQ14" s="51">
        <f>'[1]Замер РеАктив 17.06.20'!AQ14</f>
        <v>0</v>
      </c>
      <c r="AR14" s="23">
        <f t="shared" si="3"/>
        <v>-1.9065000000000001</v>
      </c>
      <c r="AS14" s="51">
        <f>'[1]Замер РеАктив 17.06.20'!AS14</f>
        <v>-0.20760000000000001</v>
      </c>
      <c r="AT14" s="51">
        <f>'[1]Замер РеАктив 17.06.20'!AT14</f>
        <v>-0.2016</v>
      </c>
      <c r="AU14" s="23">
        <f t="shared" si="7"/>
        <v>-0.40920000000000001</v>
      </c>
      <c r="AV14" s="51">
        <f>'[1]Замер РеАктив 17.06.20'!AV14</f>
        <v>0</v>
      </c>
      <c r="AW14" s="51">
        <f>'[1]Замер РеАктив 17.06.20'!AW14</f>
        <v>1E-3</v>
      </c>
      <c r="AX14" s="51">
        <f>'[1]Замер РеАктив 17.06.20'!AX14</f>
        <v>1.204</v>
      </c>
      <c r="AY14" s="51">
        <f>'[1]Замер РеАктив 17.06.20'!AY14</f>
        <v>0.19600000000000001</v>
      </c>
      <c r="AZ14" s="51">
        <f>'[1]Замер РеАктив 17.06.20'!AZ14</f>
        <v>-1.6799999999999999E-2</v>
      </c>
      <c r="BA14" s="23">
        <f t="shared" si="8"/>
        <v>1.3841999999999999</v>
      </c>
      <c r="BB14" s="51">
        <f>'[1]Замер РеАктив 17.06.20'!BB14</f>
        <v>0.81479999999999997</v>
      </c>
      <c r="BC14" s="51">
        <f>'[1]Замер РеАктив 17.06.20'!BC14</f>
        <v>-0.60619999999999996</v>
      </c>
      <c r="BD14" s="51">
        <f>'[1]Замер РеАктив 17.06.20'!BD14</f>
        <v>-0.4536</v>
      </c>
      <c r="BE14" s="51">
        <f>'[1]Замер РеАктив 17.06.20'!BE14</f>
        <v>0.81200000000000006</v>
      </c>
      <c r="BF14" s="51">
        <f>'[1]Замер РеАктив 17.06.20'!BF14</f>
        <v>-0.82799999999999996</v>
      </c>
      <c r="BG14" s="51">
        <f>'[1]Замер РеАктив 17.06.20'!BG14</f>
        <v>-0.28560000000000002</v>
      </c>
      <c r="BH14" s="23">
        <f t="shared" si="4"/>
        <v>-0.54659999999999997</v>
      </c>
      <c r="BI14" s="51">
        <f>'[1]Замер РеАктив 17.06.20'!BI14</f>
        <v>0.24779999999999999</v>
      </c>
      <c r="BJ14" s="51">
        <f>'[1]Замер РеАктив 17.06.20'!BJ14</f>
        <v>-0.28839999999999999</v>
      </c>
      <c r="BK14" s="51">
        <f>'[1]Замер РеАктив 17.06.20'!BK14</f>
        <v>0.23380000000000001</v>
      </c>
      <c r="BL14" s="51">
        <f>'[1]Замер РеАктив 17.06.20'!BL14</f>
        <v>-0.23519999999999999</v>
      </c>
      <c r="BM14" s="23">
        <f t="shared" si="14"/>
        <v>-4.1999999999999982E-2</v>
      </c>
      <c r="BN14" s="51">
        <f>'[1]Замер РеАктив 17.06.20'!BN14</f>
        <v>-2.8159999999999998</v>
      </c>
      <c r="BO14" s="51">
        <f>'[1]Замер РеАктив 17.06.20'!BO14</f>
        <v>2.1560000000000001</v>
      </c>
      <c r="BP14" s="23">
        <f t="shared" si="9"/>
        <v>-0.6599999999999997</v>
      </c>
      <c r="BQ14" s="51">
        <f>'[1]Замер РеАктив 17.06.20'!BQ14</f>
        <v>-0.42909999999999998</v>
      </c>
      <c r="BR14" s="51">
        <f>'[1]Замер РеАктив 17.06.20'!BR14</f>
        <v>0.4718</v>
      </c>
      <c r="BS14" s="51">
        <f>'[1]Замер РеАктив 17.06.20'!BS14</f>
        <v>0.22819999999999999</v>
      </c>
      <c r="BT14" s="51">
        <f>'[1]Замер РеАктив 17.06.20'!BT14</f>
        <v>4.9000000000000002E-2</v>
      </c>
      <c r="BU14" s="51">
        <f>'[1]Замер РеАктив 17.06.20'!BU14</f>
        <v>5.7599999999999998E-2</v>
      </c>
      <c r="BV14" s="51">
        <f>'[1]Замер РеАктив 17.06.20'!BV14</f>
        <v>0.13439999999999999</v>
      </c>
      <c r="BW14" s="51">
        <f>'[1]Замер РеАктив 17.06.20'!BW14</f>
        <v>-1E-4</v>
      </c>
      <c r="BX14" s="51">
        <f>'[1]Замер РеАктив 17.06.20'!BX14</f>
        <v>8.9999999999999998E-4</v>
      </c>
      <c r="BY14" s="23">
        <f t="shared" si="10"/>
        <v>0.51270000000000004</v>
      </c>
      <c r="BZ14" s="35">
        <v>0</v>
      </c>
      <c r="CA14" s="23"/>
      <c r="CB14" s="23"/>
      <c r="CC14" s="33">
        <f t="shared" si="11"/>
        <v>-0.77470000000000161</v>
      </c>
      <c r="CD14" s="28"/>
      <c r="CE14" s="46">
        <f t="shared" si="12"/>
        <v>-0.77470000000000161</v>
      </c>
    </row>
    <row r="15" spans="1:83" s="5" customFormat="1">
      <c r="A15" s="20">
        <f t="shared" si="13"/>
        <v>43999</v>
      </c>
      <c r="B15" s="21" t="s">
        <v>42</v>
      </c>
      <c r="C15" s="22">
        <f t="shared" si="0"/>
        <v>-0.56559999999999988</v>
      </c>
      <c r="D15" s="51">
        <f>'[1]Замер РеАктив 17.06.20'!D15</f>
        <v>0</v>
      </c>
      <c r="E15" s="51">
        <f>'[1]Замер РеАктив 17.06.20'!E15</f>
        <v>1.1816</v>
      </c>
      <c r="F15" s="51">
        <f>'[1]Замер РеАктив 17.06.20'!F15</f>
        <v>-2.1021000000000001</v>
      </c>
      <c r="G15" s="51">
        <f>'[1]Замер РеАктив 17.06.20'!G15</f>
        <v>-1.0048999999999999</v>
      </c>
      <c r="H15" s="51">
        <f>'[1]Замер РеАктив 17.06.20'!H15</f>
        <v>-2.0000000000000001E-4</v>
      </c>
      <c r="I15" s="51">
        <f>'[1]Замер РеАктив 17.06.20'!I15</f>
        <v>2.0000000000000001E-4</v>
      </c>
      <c r="J15" s="51">
        <f>'[1]Замер РеАктив 17.06.20'!J15</f>
        <v>0.2351</v>
      </c>
      <c r="K15" s="51">
        <f>'[1]Замер РеАктив 17.06.20'!K15</f>
        <v>-0.1188</v>
      </c>
      <c r="L15" s="51">
        <f>'[1]Замер РеАктив 17.06.20'!L15</f>
        <v>0.3301</v>
      </c>
      <c r="M15" s="51">
        <f>'[1]Замер РеАктив 17.06.20'!M15</f>
        <v>0.82440000000000002</v>
      </c>
      <c r="N15" s="23">
        <f t="shared" si="5"/>
        <v>-0.65459999999999985</v>
      </c>
      <c r="O15" s="51">
        <f>'[1]Замер РеАктив 17.06.20'!O15</f>
        <v>2.0202</v>
      </c>
      <c r="P15" s="51">
        <f>'[1]Замер РеАктив 17.06.20'!P15</f>
        <v>0.77910000000000001</v>
      </c>
      <c r="Q15" s="35">
        <f t="shared" si="6"/>
        <v>2.7993000000000001</v>
      </c>
      <c r="R15" s="51">
        <f>'[1]Замер РеАктив 17.06.20'!R15</f>
        <v>0.60060000000000002</v>
      </c>
      <c r="S15" s="51">
        <f>'[1]Замер РеАктив 17.06.20'!S15</f>
        <v>0</v>
      </c>
      <c r="T15" s="51">
        <f>'[1]Замер РеАктив 17.06.20'!T15</f>
        <v>0.51659999999999995</v>
      </c>
      <c r="U15" s="51">
        <f>'[1]Замер РеАктив 17.06.20'!U15</f>
        <v>0</v>
      </c>
      <c r="V15" s="51">
        <f>'[1]Замер РеАктив 17.06.20'!V15</f>
        <v>0</v>
      </c>
      <c r="W15" s="51">
        <f>'[1]Замер РеАктив 17.06.20'!W15</f>
        <v>0.3024</v>
      </c>
      <c r="X15" s="51">
        <f>'[1]Замер РеАктив 17.06.20'!X15</f>
        <v>0</v>
      </c>
      <c r="Y15" s="51">
        <f>'[1]Замер РеАктив 17.06.20'!Y15</f>
        <v>-1.4E-3</v>
      </c>
      <c r="Z15" s="23">
        <f t="shared" si="1"/>
        <v>1.4181999999999999</v>
      </c>
      <c r="AA15" s="51">
        <f>'[1]Замер РеАктив 17.06.20'!AA15</f>
        <v>-2.0244</v>
      </c>
      <c r="AB15" s="51">
        <f>'[1]Замер РеАктив 17.06.20'!AB15</f>
        <v>-1.1424000000000001</v>
      </c>
      <c r="AC15" s="51">
        <f>'[1]Замер РеАктив 17.06.20'!AC15</f>
        <v>-1.9551000000000001</v>
      </c>
      <c r="AD15" s="51">
        <f>'[1]Замер РеАктив 17.06.20'!AD15</f>
        <v>1.0479000000000001</v>
      </c>
      <c r="AE15" s="51">
        <f>'[1]Замер РеАктив 17.06.20'!AE15</f>
        <v>1.4903999999999999</v>
      </c>
      <c r="AF15" s="51">
        <f>'[1]Замер РеАктив 17.06.20'!AF15</f>
        <v>0</v>
      </c>
      <c r="AG15" s="51">
        <f>'[1]Замер РеАктив 17.06.20'!AG15</f>
        <v>2.5999999999999999E-3</v>
      </c>
      <c r="AH15" s="51">
        <f>'[1]Замер РеАктив 17.06.20'!AH15</f>
        <v>2E-3</v>
      </c>
      <c r="AI15" s="23">
        <f t="shared" si="2"/>
        <v>-2.5789999999999997</v>
      </c>
      <c r="AJ15" s="51">
        <f>'[1]Замер РеАктив 17.06.20'!AJ15</f>
        <v>0.105</v>
      </c>
      <c r="AK15" s="51">
        <f>'[1]Замер РеАктив 17.06.20'!AK15</f>
        <v>-0.7833</v>
      </c>
      <c r="AL15" s="51">
        <f>'[1]Замер РеАктив 17.06.20'!AL15</f>
        <v>-0.53129999999999999</v>
      </c>
      <c r="AM15" s="51">
        <f>'[1]Замер РеАктив 17.06.20'!AM15</f>
        <v>-1.6737</v>
      </c>
      <c r="AN15" s="51">
        <f>'[1]Замер РеАктив 17.06.20'!AN15</f>
        <v>0.58320000000000005</v>
      </c>
      <c r="AO15" s="51">
        <f>'[1]Замер РеАктив 17.06.20'!AO15</f>
        <v>0.41399999999999998</v>
      </c>
      <c r="AP15" s="51">
        <f>'[1]Замер РеАктив 17.06.20'!AP15</f>
        <v>0</v>
      </c>
      <c r="AQ15" s="51">
        <f>'[1]Замер РеАктив 17.06.20'!AQ15</f>
        <v>0</v>
      </c>
      <c r="AR15" s="23">
        <f t="shared" si="3"/>
        <v>-1.8861000000000001</v>
      </c>
      <c r="AS15" s="51">
        <f>'[1]Замер РеАктив 17.06.20'!AS15</f>
        <v>-0.20039999999999999</v>
      </c>
      <c r="AT15" s="51">
        <f>'[1]Замер РеАктив 17.06.20'!AT15</f>
        <v>-0.2016</v>
      </c>
      <c r="AU15" s="23">
        <f t="shared" si="7"/>
        <v>-0.40200000000000002</v>
      </c>
      <c r="AV15" s="51">
        <f>'[1]Замер РеАктив 17.06.20'!AV15</f>
        <v>0</v>
      </c>
      <c r="AW15" s="51">
        <f>'[1]Замер РеАктив 17.06.20'!AW15</f>
        <v>1.9E-3</v>
      </c>
      <c r="AX15" s="51">
        <f>'[1]Замер РеАктив 17.06.20'!AX15</f>
        <v>1.1816</v>
      </c>
      <c r="AY15" s="51">
        <f>'[1]Замер РеАктив 17.06.20'!AY15</f>
        <v>0.21560000000000001</v>
      </c>
      <c r="AZ15" s="51">
        <f>'[1]Замер РеАктив 17.06.20'!AZ15</f>
        <v>-1.54E-2</v>
      </c>
      <c r="BA15" s="23">
        <f t="shared" si="8"/>
        <v>1.3836999999999999</v>
      </c>
      <c r="BB15" s="51">
        <f>'[1]Замер РеАктив 17.06.20'!BB15</f>
        <v>0.81479999999999997</v>
      </c>
      <c r="BC15" s="51">
        <f>'[1]Замер РеАктив 17.06.20'!BC15</f>
        <v>-0.60199999999999998</v>
      </c>
      <c r="BD15" s="51">
        <f>'[1]Замер РеАктив 17.06.20'!BD15</f>
        <v>-0.45150000000000001</v>
      </c>
      <c r="BE15" s="51">
        <f>'[1]Замер РеАктив 17.06.20'!BE15</f>
        <v>0.79520000000000002</v>
      </c>
      <c r="BF15" s="51">
        <f>'[1]Замер РеАктив 17.06.20'!BF15</f>
        <v>-0.8256</v>
      </c>
      <c r="BG15" s="51">
        <f>'[1]Замер РеАктив 17.06.20'!BG15</f>
        <v>-0.28560000000000002</v>
      </c>
      <c r="BH15" s="23">
        <f t="shared" si="4"/>
        <v>-0.55469999999999997</v>
      </c>
      <c r="BI15" s="51">
        <f>'[1]Замер РеАктив 17.06.20'!BI15</f>
        <v>0.24360000000000001</v>
      </c>
      <c r="BJ15" s="51">
        <f>'[1]Замер РеАктив 17.06.20'!BJ15</f>
        <v>-0.28839999999999999</v>
      </c>
      <c r="BK15" s="51">
        <f>'[1]Замер РеАктив 17.06.20'!BK15</f>
        <v>0.23380000000000001</v>
      </c>
      <c r="BL15" s="51">
        <f>'[1]Замер РеАктив 17.06.20'!BL15</f>
        <v>-0.2366</v>
      </c>
      <c r="BM15" s="23">
        <f t="shared" si="14"/>
        <v>-4.7599999999999976E-2</v>
      </c>
      <c r="BN15" s="51">
        <f>'[1]Замер РеАктив 17.06.20'!BN15</f>
        <v>-2.8336000000000001</v>
      </c>
      <c r="BO15" s="51">
        <f>'[1]Замер РеАктив 17.06.20'!BO15</f>
        <v>2.1736</v>
      </c>
      <c r="BP15" s="23">
        <f t="shared" si="9"/>
        <v>-0.66000000000000014</v>
      </c>
      <c r="BQ15" s="51">
        <f>'[1]Замер РеАктив 17.06.20'!BQ15</f>
        <v>-0.4284</v>
      </c>
      <c r="BR15" s="51">
        <f>'[1]Замер РеАктив 17.06.20'!BR15</f>
        <v>0.4788</v>
      </c>
      <c r="BS15" s="51">
        <f>'[1]Замер РеАктив 17.06.20'!BS15</f>
        <v>0.2268</v>
      </c>
      <c r="BT15" s="51">
        <f>'[1]Замер РеАктив 17.06.20'!BT15</f>
        <v>0.1484</v>
      </c>
      <c r="BU15" s="51">
        <f>'[1]Замер РеАктив 17.06.20'!BU15</f>
        <v>5.7599999999999998E-2</v>
      </c>
      <c r="BV15" s="51">
        <f>'[1]Замер РеАктив 17.06.20'!BV15</f>
        <v>0.13320000000000001</v>
      </c>
      <c r="BW15" s="51">
        <f>'[1]Замер РеАктив 17.06.20'!BW15</f>
        <v>-1E-4</v>
      </c>
      <c r="BX15" s="51">
        <f>'[1]Замер РеАктив 17.06.20'!BX15</f>
        <v>8.9999999999999998E-4</v>
      </c>
      <c r="BY15" s="23">
        <f t="shared" si="10"/>
        <v>0.61719999999999997</v>
      </c>
      <c r="BZ15" s="35">
        <v>0</v>
      </c>
      <c r="CA15" s="23"/>
      <c r="CB15" s="23"/>
      <c r="CC15" s="33">
        <f t="shared" si="11"/>
        <v>-0.56559999999999988</v>
      </c>
      <c r="CD15" s="28"/>
      <c r="CE15" s="46">
        <f t="shared" si="12"/>
        <v>-0.56559999999999988</v>
      </c>
    </row>
    <row r="16" spans="1:83" s="5" customFormat="1">
      <c r="A16" s="20">
        <f t="shared" si="13"/>
        <v>43999</v>
      </c>
      <c r="B16" s="21" t="s">
        <v>43</v>
      </c>
      <c r="C16" s="22">
        <f t="shared" si="0"/>
        <v>-0.71560000000000024</v>
      </c>
      <c r="D16" s="51">
        <f>'[1]Замер РеАктив 17.06.20'!D16</f>
        <v>0</v>
      </c>
      <c r="E16" s="51">
        <f>'[1]Замер РеАктив 17.06.20'!E16</f>
        <v>1.1619999999999999</v>
      </c>
      <c r="F16" s="51">
        <f>'[1]Замер РеАктив 17.06.20'!F16</f>
        <v>-2.0727000000000002</v>
      </c>
      <c r="G16" s="51">
        <f>'[1]Замер РеАктив 17.06.20'!G16</f>
        <v>-1.0038</v>
      </c>
      <c r="H16" s="51">
        <f>'[1]Замер РеАктив 17.06.20'!H16</f>
        <v>-2.0000000000000001E-4</v>
      </c>
      <c r="I16" s="51">
        <f>'[1]Замер РеАктив 17.06.20'!I16</f>
        <v>2.0000000000000001E-4</v>
      </c>
      <c r="J16" s="51">
        <f>'[1]Замер РеАктив 17.06.20'!J16</f>
        <v>0.2336</v>
      </c>
      <c r="K16" s="51">
        <f>'[1]Замер РеАктив 17.06.20'!K16</f>
        <v>-0.1188</v>
      </c>
      <c r="L16" s="51">
        <f>'[1]Замер РеАктив 17.06.20'!L16</f>
        <v>0.32619999999999999</v>
      </c>
      <c r="M16" s="51">
        <f>'[1]Замер РеАктив 17.06.20'!M16</f>
        <v>0.82440000000000002</v>
      </c>
      <c r="N16" s="23">
        <f t="shared" si="5"/>
        <v>-0.64910000000000023</v>
      </c>
      <c r="O16" s="51">
        <f>'[1]Замер РеАктив 17.06.20'!O16</f>
        <v>2.0118</v>
      </c>
      <c r="P16" s="51">
        <f>'[1]Замер РеАктив 17.06.20'!P16</f>
        <v>0.81899999999999995</v>
      </c>
      <c r="Q16" s="35">
        <f t="shared" si="6"/>
        <v>2.8308</v>
      </c>
      <c r="R16" s="51">
        <f>'[1]Замер РеАктив 17.06.20'!R16</f>
        <v>0.62160000000000004</v>
      </c>
      <c r="S16" s="51">
        <f>'[1]Замер РеАктив 17.06.20'!S16</f>
        <v>0</v>
      </c>
      <c r="T16" s="51">
        <f>'[1]Замер РеАктив 17.06.20'!T16</f>
        <v>0.4662</v>
      </c>
      <c r="U16" s="51">
        <f>'[1]Замер РеАктив 17.06.20'!U16</f>
        <v>0</v>
      </c>
      <c r="V16" s="51">
        <f>'[1]Замер РеАктив 17.06.20'!V16</f>
        <v>0</v>
      </c>
      <c r="W16" s="51">
        <f>'[1]Замер РеАктив 17.06.20'!W16</f>
        <v>0.30959999999999999</v>
      </c>
      <c r="X16" s="51">
        <f>'[1]Замер РеАктив 17.06.20'!X16</f>
        <v>0</v>
      </c>
      <c r="Y16" s="51">
        <f>'[1]Замер РеАктив 17.06.20'!Y16</f>
        <v>-1.4E-3</v>
      </c>
      <c r="Z16" s="23">
        <f t="shared" si="1"/>
        <v>1.3960000000000001</v>
      </c>
      <c r="AA16" s="51">
        <f>'[1]Замер РеАктив 17.06.20'!AA16</f>
        <v>-2.1273</v>
      </c>
      <c r="AB16" s="51">
        <f>'[1]Замер РеАктив 17.06.20'!AB16</f>
        <v>-1.1613</v>
      </c>
      <c r="AC16" s="51">
        <f>'[1]Замер РеАктив 17.06.20'!AC16</f>
        <v>-1.9635</v>
      </c>
      <c r="AD16" s="51">
        <f>'[1]Замер РеАктив 17.06.20'!AD16</f>
        <v>1.1151</v>
      </c>
      <c r="AE16" s="51">
        <f>'[1]Замер РеАктив 17.06.20'!AE16</f>
        <v>1.5227999999999999</v>
      </c>
      <c r="AF16" s="51">
        <f>'[1]Замер РеАктив 17.06.20'!AF16</f>
        <v>0</v>
      </c>
      <c r="AG16" s="51">
        <f>'[1]Замер РеАктив 17.06.20'!AG16</f>
        <v>2.7000000000000001E-3</v>
      </c>
      <c r="AH16" s="51">
        <f>'[1]Замер РеАктив 17.06.20'!AH16</f>
        <v>2E-3</v>
      </c>
      <c r="AI16" s="23">
        <f t="shared" si="2"/>
        <v>-2.6094999999999997</v>
      </c>
      <c r="AJ16" s="51">
        <f>'[1]Замер РеАктив 17.06.20'!AJ16</f>
        <v>6.0900000000000003E-2</v>
      </c>
      <c r="AK16" s="51">
        <f>'[1]Замер РеАктив 17.06.20'!AK16</f>
        <v>-0.90510000000000002</v>
      </c>
      <c r="AL16" s="51">
        <f>'[1]Замер РеАктив 17.06.20'!AL16</f>
        <v>-0.53549999999999998</v>
      </c>
      <c r="AM16" s="51">
        <f>'[1]Замер РеАктив 17.06.20'!AM16</f>
        <v>-1.6632</v>
      </c>
      <c r="AN16" s="51">
        <f>'[1]Замер РеАктив 17.06.20'!AN16</f>
        <v>0.56520000000000004</v>
      </c>
      <c r="AO16" s="51">
        <f>'[1]Замер РеАктив 17.06.20'!AO16</f>
        <v>0.4032</v>
      </c>
      <c r="AP16" s="51">
        <f>'[1]Замер РеАктив 17.06.20'!AP16</f>
        <v>0</v>
      </c>
      <c r="AQ16" s="51">
        <f>'[1]Замер РеАктив 17.06.20'!AQ16</f>
        <v>0</v>
      </c>
      <c r="AR16" s="23">
        <f t="shared" si="3"/>
        <v>-2.0745000000000005</v>
      </c>
      <c r="AS16" s="51">
        <f>'[1]Замер РеАктив 17.06.20'!AS16</f>
        <v>-0.20039999999999999</v>
      </c>
      <c r="AT16" s="51">
        <f>'[1]Замер РеАктив 17.06.20'!AT16</f>
        <v>-0.20039999999999999</v>
      </c>
      <c r="AU16" s="23">
        <f t="shared" si="7"/>
        <v>-0.40079999999999999</v>
      </c>
      <c r="AV16" s="51">
        <f>'[1]Замер РеАктив 17.06.20'!AV16</f>
        <v>0</v>
      </c>
      <c r="AW16" s="51">
        <f>'[1]Замер РеАктив 17.06.20'!AW16</f>
        <v>1.4E-3</v>
      </c>
      <c r="AX16" s="51">
        <f>'[1]Замер РеАктив 17.06.20'!AX16</f>
        <v>1.1759999999999999</v>
      </c>
      <c r="AY16" s="51">
        <f>'[1]Замер РеАктив 17.06.20'!AY16</f>
        <v>0.21840000000000001</v>
      </c>
      <c r="AZ16" s="51">
        <f>'[1]Замер РеАктив 17.06.20'!AZ16</f>
        <v>-1.6799999999999999E-2</v>
      </c>
      <c r="BA16" s="23">
        <f t="shared" si="8"/>
        <v>1.379</v>
      </c>
      <c r="BB16" s="51">
        <f>'[1]Замер РеАктив 17.06.20'!BB16</f>
        <v>0.81759999999999999</v>
      </c>
      <c r="BC16" s="51">
        <f>'[1]Замер РеАктив 17.06.20'!BC16</f>
        <v>-0.60760000000000003</v>
      </c>
      <c r="BD16" s="51">
        <f>'[1]Замер РеАктив 17.06.20'!BD16</f>
        <v>-0.44729999999999998</v>
      </c>
      <c r="BE16" s="51">
        <f>'[1]Замер РеАктив 17.06.20'!BE16</f>
        <v>0.75319999999999998</v>
      </c>
      <c r="BF16" s="51">
        <f>'[1]Замер РеАктив 17.06.20'!BF16</f>
        <v>-0.82799999999999996</v>
      </c>
      <c r="BG16" s="51">
        <f>'[1]Замер РеАктив 17.06.20'!BG16</f>
        <v>-0.28079999999999999</v>
      </c>
      <c r="BH16" s="23">
        <f t="shared" si="4"/>
        <v>-0.59289999999999998</v>
      </c>
      <c r="BI16" s="51">
        <f>'[1]Замер РеАктив 17.06.20'!BI16</f>
        <v>0.24779999999999999</v>
      </c>
      <c r="BJ16" s="51">
        <f>'[1]Замер РеАктив 17.06.20'!BJ16</f>
        <v>-0.28420000000000001</v>
      </c>
      <c r="BK16" s="51">
        <f>'[1]Замер РеАктив 17.06.20'!BK16</f>
        <v>0.2324</v>
      </c>
      <c r="BL16" s="51">
        <f>'[1]Замер РеАктив 17.06.20'!BL16</f>
        <v>-0.23519999999999999</v>
      </c>
      <c r="BM16" s="23">
        <f t="shared" si="14"/>
        <v>-3.9200000000000013E-2</v>
      </c>
      <c r="BN16" s="51">
        <f>'[1]Замер РеАктив 17.06.20'!BN16</f>
        <v>-2.7719999999999998</v>
      </c>
      <c r="BO16" s="51">
        <f>'[1]Замер РеАктив 17.06.20'!BO16</f>
        <v>2.1911999999999998</v>
      </c>
      <c r="BP16" s="23">
        <f t="shared" si="9"/>
        <v>-0.58079999999999998</v>
      </c>
      <c r="BQ16" s="51">
        <f>'[1]Замер РеАктив 17.06.20'!BQ16</f>
        <v>-0.43259999999999998</v>
      </c>
      <c r="BR16" s="51">
        <f>'[1]Замер РеАктив 17.06.20'!BR16</f>
        <v>0.47320000000000001</v>
      </c>
      <c r="BS16" s="51">
        <f>'[1]Замер РеАктив 17.06.20'!BS16</f>
        <v>0.2296</v>
      </c>
      <c r="BT16" s="51">
        <f>'[1]Замер РеАктив 17.06.20'!BT16</f>
        <v>0.16239999999999999</v>
      </c>
      <c r="BU16" s="51">
        <f>'[1]Замер РеАктив 17.06.20'!BU16</f>
        <v>5.7599999999999998E-2</v>
      </c>
      <c r="BV16" s="51">
        <f>'[1]Замер РеАктив 17.06.20'!BV16</f>
        <v>0.13439999999999999</v>
      </c>
      <c r="BW16" s="51">
        <f>'[1]Замер РеАктив 17.06.20'!BW16</f>
        <v>-1E-4</v>
      </c>
      <c r="BX16" s="51">
        <f>'[1]Замер РеАктив 17.06.20'!BX16</f>
        <v>8.9999999999999998E-4</v>
      </c>
      <c r="BY16" s="23">
        <f t="shared" si="10"/>
        <v>0.62539999999999996</v>
      </c>
      <c r="BZ16" s="35">
        <v>0</v>
      </c>
      <c r="CA16" s="23"/>
      <c r="CB16" s="23"/>
      <c r="CC16" s="33">
        <f t="shared" si="11"/>
        <v>-0.71560000000000024</v>
      </c>
      <c r="CD16" s="28"/>
      <c r="CE16" s="46">
        <f t="shared" si="12"/>
        <v>-0.71560000000000024</v>
      </c>
    </row>
    <row r="17" spans="1:85" s="5" customFormat="1">
      <c r="A17" s="20">
        <f t="shared" si="13"/>
        <v>43999</v>
      </c>
      <c r="B17" s="21" t="s">
        <v>44</v>
      </c>
      <c r="C17" s="22">
        <f t="shared" si="0"/>
        <v>-0.38500000000000012</v>
      </c>
      <c r="D17" s="51">
        <f>'[1]Замер РеАктив 17.06.20'!D17</f>
        <v>0</v>
      </c>
      <c r="E17" s="51">
        <f>'[1]Замер РеАктив 17.06.20'!E17</f>
        <v>0.96179999999999999</v>
      </c>
      <c r="F17" s="51">
        <f>'[1]Замер РеАктив 17.06.20'!F17</f>
        <v>-2.1</v>
      </c>
      <c r="G17" s="51">
        <f>'[1]Замер РеАктив 17.06.20'!G17</f>
        <v>-1.0006999999999999</v>
      </c>
      <c r="H17" s="51">
        <f>'[1]Замер РеАктив 17.06.20'!H17</f>
        <v>-2.0000000000000001E-4</v>
      </c>
      <c r="I17" s="51">
        <f>'[1]Замер РеАктив 17.06.20'!I17</f>
        <v>2.0000000000000001E-4</v>
      </c>
      <c r="J17" s="51">
        <f>'[1]Замер РеАктив 17.06.20'!J17</f>
        <v>0.23580000000000001</v>
      </c>
      <c r="K17" s="51">
        <f>'[1]Замер РеАктив 17.06.20'!K17</f>
        <v>-0.1188</v>
      </c>
      <c r="L17" s="51">
        <f>'[1]Замер РеАктив 17.06.20'!L17</f>
        <v>0.33079999999999998</v>
      </c>
      <c r="M17" s="51">
        <f>'[1]Замер РеАктив 17.06.20'!M17</f>
        <v>0.83520000000000005</v>
      </c>
      <c r="N17" s="23">
        <f t="shared" si="5"/>
        <v>-0.85589999999999999</v>
      </c>
      <c r="O17" s="51">
        <f>'[1]Замер РеАктив 17.06.20'!O17</f>
        <v>1.9971000000000001</v>
      </c>
      <c r="P17" s="51">
        <f>'[1]Замер РеАктив 17.06.20'!P17</f>
        <v>0.7329</v>
      </c>
      <c r="Q17" s="35">
        <f t="shared" si="6"/>
        <v>2.73</v>
      </c>
      <c r="R17" s="51">
        <f>'[1]Замер РеАктив 17.06.20'!R17</f>
        <v>0.63419999999999999</v>
      </c>
      <c r="S17" s="51">
        <f>'[1]Замер РеАктив 17.06.20'!S17</f>
        <v>0</v>
      </c>
      <c r="T17" s="51">
        <f>'[1]Замер РеАктив 17.06.20'!T17</f>
        <v>0.53759999999999997</v>
      </c>
      <c r="U17" s="51">
        <f>'[1]Замер РеАктив 17.06.20'!U17</f>
        <v>0</v>
      </c>
      <c r="V17" s="51">
        <f>'[1]Замер РеАктив 17.06.20'!V17</f>
        <v>0</v>
      </c>
      <c r="W17" s="51">
        <f>'[1]Замер РеАктив 17.06.20'!W17</f>
        <v>0.25440000000000002</v>
      </c>
      <c r="X17" s="51">
        <f>'[1]Замер РеАктив 17.06.20'!X17</f>
        <v>0</v>
      </c>
      <c r="Y17" s="51">
        <f>'[1]Замер РеАктив 17.06.20'!Y17</f>
        <v>-1.4E-3</v>
      </c>
      <c r="Z17" s="23">
        <f t="shared" si="1"/>
        <v>1.4247999999999998</v>
      </c>
      <c r="AA17" s="51">
        <f>'[1]Замер РеАктив 17.06.20'!AA17</f>
        <v>-2.1419999999999999</v>
      </c>
      <c r="AB17" s="51">
        <f>'[1]Замер РеАктив 17.06.20'!AB17</f>
        <v>-1.1445000000000001</v>
      </c>
      <c r="AC17" s="51">
        <f>'[1]Замер РеАктив 17.06.20'!AC17</f>
        <v>-1.9361999999999999</v>
      </c>
      <c r="AD17" s="51">
        <f>'[1]Замер РеАктив 17.06.20'!AD17</f>
        <v>1.0814999999999999</v>
      </c>
      <c r="AE17" s="51">
        <f>'[1]Замер РеАктив 17.06.20'!AE17</f>
        <v>1.5264</v>
      </c>
      <c r="AF17" s="51">
        <f>'[1]Замер РеАктив 17.06.20'!AF17</f>
        <v>0</v>
      </c>
      <c r="AG17" s="51">
        <f>'[1]Замер РеАктив 17.06.20'!AG17</f>
        <v>2.5999999999999999E-3</v>
      </c>
      <c r="AH17" s="51">
        <f>'[1]Замер РеАктив 17.06.20'!AH17</f>
        <v>2E-3</v>
      </c>
      <c r="AI17" s="23">
        <f t="shared" si="2"/>
        <v>-2.6101999999999999</v>
      </c>
      <c r="AJ17" s="51">
        <f>'[1]Замер РеАктив 17.06.20'!AJ17</f>
        <v>0.1764</v>
      </c>
      <c r="AK17" s="51">
        <f>'[1]Замер РеАктив 17.06.20'!AK17</f>
        <v>-0.74550000000000005</v>
      </c>
      <c r="AL17" s="51">
        <f>'[1]Замер РеАктив 17.06.20'!AL17</f>
        <v>-0.52710000000000001</v>
      </c>
      <c r="AM17" s="51">
        <f>'[1]Замер РеАктив 17.06.20'!AM17</f>
        <v>-1.6548</v>
      </c>
      <c r="AN17" s="51">
        <f>'[1]Замер РеАктив 17.06.20'!AN17</f>
        <v>0.66959999999999997</v>
      </c>
      <c r="AO17" s="51">
        <f>'[1]Замер РеАктив 17.06.20'!AO17</f>
        <v>0.42480000000000001</v>
      </c>
      <c r="AP17" s="51">
        <f>'[1]Замер РеАктив 17.06.20'!AP17</f>
        <v>0</v>
      </c>
      <c r="AQ17" s="51">
        <f>'[1]Замер РеАктив 17.06.20'!AQ17</f>
        <v>0</v>
      </c>
      <c r="AR17" s="23">
        <f t="shared" si="3"/>
        <v>-1.6566000000000003</v>
      </c>
      <c r="AS17" s="51">
        <f>'[1]Замер РеАктив 17.06.20'!AS17</f>
        <v>-0.12839999999999999</v>
      </c>
      <c r="AT17" s="51">
        <f>'[1]Замер РеАктив 17.06.20'!AT17</f>
        <v>-0.2016</v>
      </c>
      <c r="AU17" s="23">
        <f t="shared" si="7"/>
        <v>-0.32999999999999996</v>
      </c>
      <c r="AV17" s="51">
        <f>'[1]Замер РеАктив 17.06.20'!AV17</f>
        <v>5.0000000000000001E-4</v>
      </c>
      <c r="AW17" s="51">
        <f>'[1]Замер РеАктив 17.06.20'!AW17</f>
        <v>1.9E-3</v>
      </c>
      <c r="AX17" s="51">
        <f>'[1]Замер РеАктив 17.06.20'!AX17</f>
        <v>1.19</v>
      </c>
      <c r="AY17" s="51">
        <f>'[1]Замер РеАктив 17.06.20'!AY17</f>
        <v>0.1988</v>
      </c>
      <c r="AZ17" s="51">
        <f>'[1]Замер РеАктив 17.06.20'!AZ17</f>
        <v>-1.54E-2</v>
      </c>
      <c r="BA17" s="23">
        <f t="shared" si="8"/>
        <v>1.3757999999999999</v>
      </c>
      <c r="BB17" s="51">
        <f>'[1]Замер РеАктив 17.06.20'!BB17</f>
        <v>0.81479999999999997</v>
      </c>
      <c r="BC17" s="51">
        <f>'[1]Замер РеАктив 17.06.20'!BC17</f>
        <v>-0.60340000000000005</v>
      </c>
      <c r="BD17" s="51">
        <f>'[1]Замер РеАктив 17.06.20'!BD17</f>
        <v>-0.44940000000000002</v>
      </c>
      <c r="BE17" s="51">
        <f>'[1]Замер РеАктив 17.06.20'!BE17</f>
        <v>0.77839999999999998</v>
      </c>
      <c r="BF17" s="51">
        <f>'[1]Замер РеАктив 17.06.20'!BF17</f>
        <v>-0.82799999999999996</v>
      </c>
      <c r="BG17" s="51">
        <f>'[1]Замер РеАктив 17.06.20'!BG17</f>
        <v>-0.28320000000000001</v>
      </c>
      <c r="BH17" s="23">
        <f t="shared" si="4"/>
        <v>-0.57080000000000009</v>
      </c>
      <c r="BI17" s="51">
        <f>'[1]Замер РеАктив 17.06.20'!BI17</f>
        <v>0.24360000000000001</v>
      </c>
      <c r="BJ17" s="51">
        <f>'[1]Замер РеАктив 17.06.20'!BJ17</f>
        <v>-0.28839999999999999</v>
      </c>
      <c r="BK17" s="51">
        <f>'[1]Замер РеАктив 17.06.20'!BK17</f>
        <v>0.23380000000000001</v>
      </c>
      <c r="BL17" s="51">
        <f>'[1]Замер РеАктив 17.06.20'!BL17</f>
        <v>-0.2366</v>
      </c>
      <c r="BM17" s="23">
        <f t="shared" si="14"/>
        <v>-4.7599999999999976E-2</v>
      </c>
      <c r="BN17" s="51">
        <f>'[1]Замер РеАктив 17.06.20'!BN17</f>
        <v>-2.6223999999999998</v>
      </c>
      <c r="BO17" s="51">
        <f>'[1]Замер РеАктив 17.06.20'!BO17</f>
        <v>2.1560000000000001</v>
      </c>
      <c r="BP17" s="23">
        <f t="shared" si="9"/>
        <v>-0.4663999999999997</v>
      </c>
      <c r="BQ17" s="51">
        <f>'[1]Замер РеАктив 17.06.20'!BQ17</f>
        <v>-0.43540000000000001</v>
      </c>
      <c r="BR17" s="51">
        <f>'[1]Замер РеАктив 17.06.20'!BR17</f>
        <v>0.48020000000000002</v>
      </c>
      <c r="BS17" s="51">
        <f>'[1]Замер РеАктив 17.06.20'!BS17</f>
        <v>0.23169999999999999</v>
      </c>
      <c r="BT17" s="51">
        <f>'[1]Замер РеАктив 17.06.20'!BT17</f>
        <v>0.15260000000000001</v>
      </c>
      <c r="BU17" s="51">
        <f>'[1]Замер РеАктив 17.06.20'!BU17</f>
        <v>5.7599999999999998E-2</v>
      </c>
      <c r="BV17" s="51">
        <f>'[1]Замер РеАктив 17.06.20'!BV17</f>
        <v>0.13439999999999999</v>
      </c>
      <c r="BW17" s="51">
        <f>'[1]Замер РеАктив 17.06.20'!BW17</f>
        <v>-1E-4</v>
      </c>
      <c r="BX17" s="51">
        <f>'[1]Замер РеАктив 17.06.20'!BX17</f>
        <v>8.9999999999999998E-4</v>
      </c>
      <c r="BY17" s="23">
        <f t="shared" si="10"/>
        <v>0.62190000000000001</v>
      </c>
      <c r="BZ17" s="35">
        <v>0</v>
      </c>
      <c r="CA17" s="23"/>
      <c r="CB17" s="23"/>
      <c r="CC17" s="33">
        <f t="shared" si="11"/>
        <v>-0.38500000000000012</v>
      </c>
      <c r="CD17" s="28"/>
      <c r="CE17" s="46">
        <f t="shared" si="12"/>
        <v>-0.38500000000000012</v>
      </c>
    </row>
    <row r="18" spans="1:85" s="5" customFormat="1">
      <c r="A18" s="20">
        <f t="shared" si="13"/>
        <v>43999</v>
      </c>
      <c r="B18" s="34" t="s">
        <v>45</v>
      </c>
      <c r="C18" s="22">
        <f t="shared" si="0"/>
        <v>1.0003999999999991</v>
      </c>
      <c r="D18" s="51">
        <f>'[1]Замер РеАктив 17.06.20'!D18</f>
        <v>0</v>
      </c>
      <c r="E18" s="51">
        <f>'[1]Замер РеАктив 17.06.20'!E18</f>
        <v>0.86660000000000004</v>
      </c>
      <c r="F18" s="51">
        <f>'[1]Замер РеАктив 17.06.20'!F18</f>
        <v>-2.0558999999999998</v>
      </c>
      <c r="G18" s="51">
        <f>'[1]Замер РеАктив 17.06.20'!G18</f>
        <v>-1.0059</v>
      </c>
      <c r="H18" s="51">
        <f>'[1]Замер РеАктив 17.06.20'!H18</f>
        <v>-2.0000000000000001E-4</v>
      </c>
      <c r="I18" s="51">
        <f>'[1]Замер РеАктив 17.06.20'!I18</f>
        <v>2.0000000000000001E-4</v>
      </c>
      <c r="J18" s="51">
        <f>'[1]Замер РеАктив 17.06.20'!J18</f>
        <v>0.23719999999999999</v>
      </c>
      <c r="K18" s="51">
        <f>'[1]Замер РеАктив 17.06.20'!K18</f>
        <v>-9.7199999999999995E-2</v>
      </c>
      <c r="L18" s="51">
        <f>'[1]Замер РеАктив 17.06.20'!L18</f>
        <v>0.33879999999999999</v>
      </c>
      <c r="M18" s="51">
        <f>'[1]Замер РеАктив 17.06.20'!M18</f>
        <v>0.83160000000000001</v>
      </c>
      <c r="N18" s="23">
        <f t="shared" si="5"/>
        <v>-0.8847999999999997</v>
      </c>
      <c r="O18" s="51">
        <f>'[1]Замер РеАктив 17.06.20'!O18</f>
        <v>2.0390999999999999</v>
      </c>
      <c r="P18" s="51">
        <f>'[1]Замер РеАктив 17.06.20'!P18</f>
        <v>0.81899999999999995</v>
      </c>
      <c r="Q18" s="35">
        <f t="shared" si="6"/>
        <v>2.8580999999999999</v>
      </c>
      <c r="R18" s="51">
        <f>'[1]Замер РеАктив 17.06.20'!R18</f>
        <v>0.62160000000000004</v>
      </c>
      <c r="S18" s="51">
        <f>'[1]Замер РеАктив 17.06.20'!S18</f>
        <v>0</v>
      </c>
      <c r="T18" s="51">
        <f>'[1]Замер РеАктив 17.06.20'!T18</f>
        <v>0.56699999999999995</v>
      </c>
      <c r="U18" s="51">
        <f>'[1]Замер РеАктив 17.06.20'!U18</f>
        <v>0</v>
      </c>
      <c r="V18" s="51">
        <f>'[1]Замер РеАктив 17.06.20'!V18</f>
        <v>0</v>
      </c>
      <c r="W18" s="51">
        <f>'[1]Замер РеАктив 17.06.20'!W18</f>
        <v>0</v>
      </c>
      <c r="X18" s="51">
        <f>'[1]Замер РеАктив 17.06.20'!X18</f>
        <v>0</v>
      </c>
      <c r="Y18" s="51">
        <f>'[1]Замер РеАктив 17.06.20'!Y18</f>
        <v>-1.4E-3</v>
      </c>
      <c r="Z18" s="23">
        <f t="shared" si="1"/>
        <v>1.1872</v>
      </c>
      <c r="AA18" s="51">
        <f>'[1]Замер РеАктив 17.06.20'!AA18</f>
        <v>-1.2830999999999999</v>
      </c>
      <c r="AB18" s="51">
        <f>'[1]Замер РеАктив 17.06.20'!AB18</f>
        <v>-1.1801999999999999</v>
      </c>
      <c r="AC18" s="51">
        <f>'[1]Замер РеАктив 17.06.20'!AC18</f>
        <v>-1.9382999999999999</v>
      </c>
      <c r="AD18" s="51">
        <f>'[1]Замер РеАктив 17.06.20'!AD18</f>
        <v>1.1445000000000001</v>
      </c>
      <c r="AE18" s="51">
        <f>'[1]Замер РеАктив 17.06.20'!AE18</f>
        <v>1.5371999999999999</v>
      </c>
      <c r="AF18" s="51">
        <f>'[1]Замер РеАктив 17.06.20'!AF18</f>
        <v>0</v>
      </c>
      <c r="AG18" s="51">
        <f>'[1]Замер РеАктив 17.06.20'!AG18</f>
        <v>2.7000000000000001E-3</v>
      </c>
      <c r="AH18" s="51">
        <f>'[1]Замер РеАктив 17.06.20'!AH18</f>
        <v>2E-3</v>
      </c>
      <c r="AI18" s="23">
        <f t="shared" si="2"/>
        <v>-1.7152000000000005</v>
      </c>
      <c r="AJ18" s="51">
        <f>'[1]Замер РеАктив 17.06.20'!AJ18</f>
        <v>0.14699999999999999</v>
      </c>
      <c r="AK18" s="51">
        <f>'[1]Замер РеАктив 17.06.20'!AK18</f>
        <v>-0.29609999999999997</v>
      </c>
      <c r="AL18" s="51">
        <f>'[1]Замер РеАктив 17.06.20'!AL18</f>
        <v>-0.53549999999999998</v>
      </c>
      <c r="AM18" s="51">
        <f>'[1]Замер РеАктив 17.06.20'!AM18</f>
        <v>-1.6400999999999999</v>
      </c>
      <c r="AN18" s="51">
        <f>'[1]Замер РеАктив 17.06.20'!AN18</f>
        <v>0.66239999999999999</v>
      </c>
      <c r="AO18" s="51">
        <f>'[1]Замер РеАктив 17.06.20'!AO18</f>
        <v>0.432</v>
      </c>
      <c r="AP18" s="51">
        <f>'[1]Замер РеАктив 17.06.20'!AP18</f>
        <v>0</v>
      </c>
      <c r="AQ18" s="51">
        <f>'[1]Замер РеАктив 17.06.20'!AQ18</f>
        <v>0</v>
      </c>
      <c r="AR18" s="23">
        <f t="shared" si="3"/>
        <v>-1.2303000000000002</v>
      </c>
      <c r="AS18" s="51">
        <f>'[1]Замер РеАктив 17.06.20'!AS18</f>
        <v>-0.16320000000000001</v>
      </c>
      <c r="AT18" s="51">
        <f>'[1]Замер РеАктив 17.06.20'!AT18</f>
        <v>-0.20399999999999999</v>
      </c>
      <c r="AU18" s="23">
        <f t="shared" si="7"/>
        <v>-0.36719999999999997</v>
      </c>
      <c r="AV18" s="51">
        <f>'[1]Замер РеАктив 17.06.20'!AV18</f>
        <v>5.0000000000000001E-4</v>
      </c>
      <c r="AW18" s="51">
        <f>'[1]Замер РеАктив 17.06.20'!AW18</f>
        <v>5.0000000000000001E-4</v>
      </c>
      <c r="AX18" s="51">
        <f>'[1]Замер РеАктив 17.06.20'!AX18</f>
        <v>1.1843999999999999</v>
      </c>
      <c r="AY18" s="51">
        <f>'[1]Замер РеАктив 17.06.20'!AY18</f>
        <v>0.2268</v>
      </c>
      <c r="AZ18" s="51">
        <f>'[1]Замер РеАктив 17.06.20'!AZ18</f>
        <v>-1.6799999999999999E-2</v>
      </c>
      <c r="BA18" s="23">
        <f t="shared" si="8"/>
        <v>1.3954</v>
      </c>
      <c r="BB18" s="51">
        <f>'[1]Замер РеАктив 17.06.20'!BB18</f>
        <v>0.82740000000000002</v>
      </c>
      <c r="BC18" s="51">
        <f>'[1]Замер РеАктив 17.06.20'!BC18</f>
        <v>-0.59079999999999999</v>
      </c>
      <c r="BD18" s="51">
        <f>'[1]Замер РеАктив 17.06.20'!BD18</f>
        <v>-0.441</v>
      </c>
      <c r="BE18" s="51">
        <f>'[1]Замер РеАктив 17.06.20'!BE18</f>
        <v>0.80640000000000001</v>
      </c>
      <c r="BF18" s="51">
        <f>'[1]Замер РеАктив 17.06.20'!BF18</f>
        <v>-0.82320000000000004</v>
      </c>
      <c r="BG18" s="51">
        <f>'[1]Замер РеАктив 17.06.20'!BG18</f>
        <v>-0.23519999999999999</v>
      </c>
      <c r="BH18" s="35">
        <f t="shared" si="4"/>
        <v>-0.45639999999999992</v>
      </c>
      <c r="BI18" s="51">
        <f>'[1]Замер РеАктив 17.06.20'!BI18</f>
        <v>0.252</v>
      </c>
      <c r="BJ18" s="51">
        <f>'[1]Замер РеАктив 17.06.20'!BJ18</f>
        <v>-0.29120000000000001</v>
      </c>
      <c r="BK18" s="51">
        <f>'[1]Замер РеАктив 17.06.20'!BK18</f>
        <v>0.245</v>
      </c>
      <c r="BL18" s="51">
        <f>'[1]Замер РеАктив 17.06.20'!BL18</f>
        <v>-0.2422</v>
      </c>
      <c r="BM18" s="23">
        <f t="shared" si="14"/>
        <v>-3.6399999999999988E-2</v>
      </c>
      <c r="BN18" s="51">
        <f>'[1]Замер РеАктив 17.06.20'!BN18</f>
        <v>-2.6048</v>
      </c>
      <c r="BO18" s="51">
        <f>'[1]Замер РеАктив 17.06.20'!BO18</f>
        <v>2.2263999999999999</v>
      </c>
      <c r="BP18" s="23">
        <f t="shared" si="9"/>
        <v>-0.37840000000000007</v>
      </c>
      <c r="BQ18" s="51">
        <f>'[1]Замер РеАктив 17.06.20'!BQ18</f>
        <v>-0.43120000000000003</v>
      </c>
      <c r="BR18" s="51">
        <f>'[1]Замер РеАктив 17.06.20'!BR18</f>
        <v>0.48159999999999997</v>
      </c>
      <c r="BS18" s="51">
        <f>'[1]Замер РеАктив 17.06.20'!BS18</f>
        <v>0.2324</v>
      </c>
      <c r="BT18" s="51">
        <f>'[1]Замер РеАктив 17.06.20'!BT18</f>
        <v>0.14560000000000001</v>
      </c>
      <c r="BU18" s="51">
        <f>'[1]Замер РеАктив 17.06.20'!BU18</f>
        <v>5.8799999999999998E-2</v>
      </c>
      <c r="BV18" s="51">
        <f>'[1]Замер РеАктив 17.06.20'!BV18</f>
        <v>0.1404</v>
      </c>
      <c r="BW18" s="51">
        <f>'[1]Замер РеАктив 17.06.20'!BW18</f>
        <v>-1E-4</v>
      </c>
      <c r="BX18" s="51">
        <f>'[1]Замер РеАктив 17.06.20'!BX18</f>
        <v>8.9999999999999998E-4</v>
      </c>
      <c r="BY18" s="23">
        <f t="shared" si="10"/>
        <v>0.62839999999999996</v>
      </c>
      <c r="BZ18" s="35">
        <v>0</v>
      </c>
      <c r="CA18" s="23"/>
      <c r="CB18" s="23"/>
      <c r="CC18" s="33">
        <f t="shared" si="11"/>
        <v>1.0003999999999991</v>
      </c>
      <c r="CD18" s="28"/>
      <c r="CE18" s="46">
        <f t="shared" si="12"/>
        <v>1.0003999999999991</v>
      </c>
    </row>
    <row r="19" spans="1:85" s="5" customFormat="1">
      <c r="A19" s="20">
        <f t="shared" si="13"/>
        <v>43999</v>
      </c>
      <c r="B19" s="34" t="s">
        <v>46</v>
      </c>
      <c r="C19" s="22">
        <f t="shared" si="0"/>
        <v>3.1292000000000009</v>
      </c>
      <c r="D19" s="51">
        <f>'[1]Замер РеАктив 17.06.20'!D19</f>
        <v>0</v>
      </c>
      <c r="E19" s="51">
        <f>'[1]Замер РеАктив 17.06.20'!E19</f>
        <v>0.87360000000000004</v>
      </c>
      <c r="F19" s="51">
        <f>'[1]Замер РеАктив 17.06.20'!F19</f>
        <v>-2.0874000000000001</v>
      </c>
      <c r="G19" s="51">
        <f>'[1]Замер РеАктив 17.06.20'!G19</f>
        <v>-0.99539999999999995</v>
      </c>
      <c r="H19" s="51">
        <f>'[1]Замер РеАктив 17.06.20'!H19</f>
        <v>0</v>
      </c>
      <c r="I19" s="51">
        <f>'[1]Замер РеАктив 17.06.20'!I19</f>
        <v>4.0000000000000002E-4</v>
      </c>
      <c r="J19" s="51">
        <f>'[1]Замер РеАктив 17.06.20'!J19</f>
        <v>0.2412</v>
      </c>
      <c r="K19" s="51">
        <f>'[1]Замер РеАктив 17.06.20'!K19</f>
        <v>-0.1008</v>
      </c>
      <c r="L19" s="51">
        <f>'[1]Замер РеАктив 17.06.20'!L19</f>
        <v>0.33339999999999997</v>
      </c>
      <c r="M19" s="51">
        <f>'[1]Замер РеАктив 17.06.20'!M19</f>
        <v>0.86040000000000005</v>
      </c>
      <c r="N19" s="23">
        <f t="shared" si="5"/>
        <v>-0.87460000000000004</v>
      </c>
      <c r="O19" s="51">
        <f>'[1]Замер РеАктив 17.06.20'!O19</f>
        <v>2.0600999999999998</v>
      </c>
      <c r="P19" s="51">
        <f>'[1]Замер РеАктив 17.06.20'!P19</f>
        <v>0.85260000000000002</v>
      </c>
      <c r="Q19" s="35">
        <f t="shared" si="6"/>
        <v>2.9127000000000001</v>
      </c>
      <c r="R19" s="51">
        <f>'[1]Замер РеАктив 17.06.20'!R19</f>
        <v>0.63419999999999999</v>
      </c>
      <c r="S19" s="51">
        <f>'[1]Замер РеАктив 17.06.20'!S19</f>
        <v>0</v>
      </c>
      <c r="T19" s="51">
        <f>'[1]Замер РеАктив 17.06.20'!T19</f>
        <v>0.64680000000000004</v>
      </c>
      <c r="U19" s="51">
        <f>'[1]Замер РеАктив 17.06.20'!U19</f>
        <v>0</v>
      </c>
      <c r="V19" s="51">
        <f>'[1]Замер РеАктив 17.06.20'!V19</f>
        <v>0</v>
      </c>
      <c r="W19" s="51">
        <f>'[1]Замер РеАктив 17.06.20'!W19</f>
        <v>0</v>
      </c>
      <c r="X19" s="51">
        <f>'[1]Замер РеАктив 17.06.20'!X19</f>
        <v>0</v>
      </c>
      <c r="Y19" s="51">
        <f>'[1]Замер РеАктив 17.06.20'!Y19</f>
        <v>-1.4E-3</v>
      </c>
      <c r="Z19" s="23">
        <f t="shared" si="1"/>
        <v>1.2796000000000001</v>
      </c>
      <c r="AA19" s="51">
        <f>'[1]Замер РеАктив 17.06.20'!AA19</f>
        <v>1.4973000000000001</v>
      </c>
      <c r="AB19" s="51">
        <f>'[1]Замер РеАктив 17.06.20'!AB19</f>
        <v>-1.2684</v>
      </c>
      <c r="AC19" s="51">
        <f>'[1]Замер РеАктив 17.06.20'!AC19</f>
        <v>-1.9467000000000001</v>
      </c>
      <c r="AD19" s="51">
        <f>'[1]Замер РеАктив 17.06.20'!AD19</f>
        <v>1.1718</v>
      </c>
      <c r="AE19" s="51">
        <f>'[1]Замер РеАктив 17.06.20'!AE19</f>
        <v>1.5371999999999999</v>
      </c>
      <c r="AF19" s="51">
        <f>'[1]Замер РеАктив 17.06.20'!AF19</f>
        <v>0</v>
      </c>
      <c r="AG19" s="51">
        <f>'[1]Замер РеАктив 17.06.20'!AG19</f>
        <v>2.7000000000000001E-3</v>
      </c>
      <c r="AH19" s="51">
        <f>'[1]Замер РеАктив 17.06.20'!AH19</f>
        <v>2E-3</v>
      </c>
      <c r="AI19" s="23">
        <f t="shared" si="2"/>
        <v>0.9958999999999999</v>
      </c>
      <c r="AJ19" s="51">
        <f>'[1]Замер РеАктив 17.06.20'!AJ19</f>
        <v>0.2898</v>
      </c>
      <c r="AK19" s="51">
        <f>'[1]Замер РеАктив 17.06.20'!AK19</f>
        <v>-0.91769999999999996</v>
      </c>
      <c r="AL19" s="51">
        <f>'[1]Замер РеАктив 17.06.20'!AL19</f>
        <v>-0.51659999999999995</v>
      </c>
      <c r="AM19" s="51">
        <f>'[1]Замер РеАктив 17.06.20'!AM19</f>
        <v>-1.6737</v>
      </c>
      <c r="AN19" s="51">
        <f>'[1]Замер РеАктив 17.06.20'!AN19</f>
        <v>0.61199999999999999</v>
      </c>
      <c r="AO19" s="51">
        <f>'[1]Замер РеАктив 17.06.20'!AO19</f>
        <v>0.42480000000000001</v>
      </c>
      <c r="AP19" s="51">
        <f>'[1]Замер РеАктив 17.06.20'!AP19</f>
        <v>0</v>
      </c>
      <c r="AQ19" s="51">
        <f>'[1]Замер РеАктив 17.06.20'!AQ19</f>
        <v>0</v>
      </c>
      <c r="AR19" s="23">
        <f t="shared" si="3"/>
        <v>-1.7813999999999999</v>
      </c>
      <c r="AS19" s="51">
        <f>'[1]Замер РеАктив 17.06.20'!AS19</f>
        <v>-0.13800000000000001</v>
      </c>
      <c r="AT19" s="51">
        <f>'[1]Замер РеАктив 17.06.20'!AT19</f>
        <v>-0.2364</v>
      </c>
      <c r="AU19" s="23">
        <f t="shared" si="7"/>
        <v>-0.37440000000000001</v>
      </c>
      <c r="AV19" s="51">
        <f>'[1]Замер РеАктив 17.06.20'!AV19</f>
        <v>1.9E-3</v>
      </c>
      <c r="AW19" s="51">
        <f>'[1]Замер РеАктив 17.06.20'!AW19</f>
        <v>1E-3</v>
      </c>
      <c r="AX19" s="51">
        <f>'[1]Замер РеАктив 17.06.20'!AX19</f>
        <v>1.1788000000000001</v>
      </c>
      <c r="AY19" s="51">
        <f>'[1]Замер РеАктив 17.06.20'!AY19</f>
        <v>0.2072</v>
      </c>
      <c r="AZ19" s="51">
        <f>'[1]Замер РеАктив 17.06.20'!AZ19</f>
        <v>-1.54E-2</v>
      </c>
      <c r="BA19" s="23">
        <f t="shared" si="8"/>
        <v>1.3734999999999999</v>
      </c>
      <c r="BB19" s="51">
        <f>'[1]Замер РеАктив 17.06.20'!BB19</f>
        <v>0.8246</v>
      </c>
      <c r="BC19" s="51">
        <f>'[1]Замер РеАктив 17.06.20'!BC19</f>
        <v>-0.59360000000000002</v>
      </c>
      <c r="BD19" s="51">
        <f>'[1]Замер РеАктив 17.06.20'!BD19</f>
        <v>-0.57750000000000001</v>
      </c>
      <c r="BE19" s="51">
        <f>'[1]Замер РеАктив 17.06.20'!BE19</f>
        <v>0.75039999999999996</v>
      </c>
      <c r="BF19" s="51">
        <f>'[1]Замер РеАктив 17.06.20'!BF19</f>
        <v>-0.8256</v>
      </c>
      <c r="BG19" s="51">
        <f>'[1]Замер РеАктив 17.06.20'!BG19</f>
        <v>-0.23519999999999999</v>
      </c>
      <c r="BH19" s="35">
        <f t="shared" si="4"/>
        <v>-0.65690000000000004</v>
      </c>
      <c r="BI19" s="51">
        <f>'[1]Замер РеАктив 17.06.20'!BI19</f>
        <v>0.2492</v>
      </c>
      <c r="BJ19" s="51">
        <f>'[1]Замер РеАктив 17.06.20'!BJ19</f>
        <v>-0.28839999999999999</v>
      </c>
      <c r="BK19" s="51">
        <f>'[1]Замер РеАктив 17.06.20'!BK19</f>
        <v>0.2492</v>
      </c>
      <c r="BL19" s="51">
        <f>'[1]Замер РеАктив 17.06.20'!BL19</f>
        <v>-0.23799999999999999</v>
      </c>
      <c r="BM19" s="23">
        <f t="shared" si="14"/>
        <v>-2.7999999999999997E-2</v>
      </c>
      <c r="BN19" s="51">
        <f>'[1]Замер РеАктив 17.06.20'!BN19</f>
        <v>-2.5960000000000001</v>
      </c>
      <c r="BO19" s="51">
        <f>'[1]Замер РеАктив 17.06.20'!BO19</f>
        <v>2.2440000000000002</v>
      </c>
      <c r="BP19" s="23">
        <f t="shared" si="9"/>
        <v>-0.35199999999999987</v>
      </c>
      <c r="BQ19" s="51">
        <f>'[1]Замер РеАктив 17.06.20'!BQ19</f>
        <v>-0.43049999999999999</v>
      </c>
      <c r="BR19" s="51">
        <f>'[1]Замер РеАктив 17.06.20'!BR19</f>
        <v>0.48580000000000001</v>
      </c>
      <c r="BS19" s="51">
        <f>'[1]Замер РеАктив 17.06.20'!BS19</f>
        <v>0.23169999999999999</v>
      </c>
      <c r="BT19" s="51">
        <f>'[1]Замер РеАктив 17.06.20'!BT19</f>
        <v>0.14419999999999999</v>
      </c>
      <c r="BU19" s="51">
        <f>'[1]Замер РеАктив 17.06.20'!BU19</f>
        <v>5.7599999999999998E-2</v>
      </c>
      <c r="BV19" s="51">
        <f>'[1]Замер РеАктив 17.06.20'!BV19</f>
        <v>0.1452</v>
      </c>
      <c r="BW19" s="51">
        <f>'[1]Замер РеАктив 17.06.20'!BW19</f>
        <v>-1E-4</v>
      </c>
      <c r="BX19" s="51">
        <f>'[1]Замер РеАктив 17.06.20'!BX19</f>
        <v>8.9999999999999998E-4</v>
      </c>
      <c r="BY19" s="23">
        <f t="shared" si="10"/>
        <v>0.63480000000000003</v>
      </c>
      <c r="BZ19" s="35">
        <v>0</v>
      </c>
      <c r="CA19" s="23"/>
      <c r="CB19" s="23"/>
      <c r="CC19" s="33">
        <f t="shared" si="11"/>
        <v>3.1292000000000009</v>
      </c>
      <c r="CD19" s="28"/>
      <c r="CE19" s="46">
        <f t="shared" si="12"/>
        <v>3.1292000000000009</v>
      </c>
    </row>
    <row r="20" spans="1:85" s="38" customFormat="1">
      <c r="A20" s="20">
        <f t="shared" si="13"/>
        <v>43999</v>
      </c>
      <c r="B20" s="34" t="s">
        <v>47</v>
      </c>
      <c r="C20" s="36">
        <f t="shared" si="0"/>
        <v>3.5539000000000005</v>
      </c>
      <c r="D20" s="51">
        <f>'[1]Замер РеАктив 17.06.20'!D20</f>
        <v>0</v>
      </c>
      <c r="E20" s="51">
        <f>'[1]Замер РеАктив 17.06.20'!E20</f>
        <v>0.90859999999999996</v>
      </c>
      <c r="F20" s="51">
        <f>'[1]Замер РеАктив 17.06.20'!F20</f>
        <v>-1.9361999999999999</v>
      </c>
      <c r="G20" s="51">
        <f>'[1]Замер РеАктив 17.06.20'!G20</f>
        <v>-0.98909999999999998</v>
      </c>
      <c r="H20" s="51">
        <f>'[1]Замер РеАктив 17.06.20'!H20</f>
        <v>0</v>
      </c>
      <c r="I20" s="51">
        <f>'[1]Замер РеАктив 17.06.20'!I20</f>
        <v>4.0000000000000002E-4</v>
      </c>
      <c r="J20" s="51">
        <f>'[1]Замер РеАктив 17.06.20'!J20</f>
        <v>0.2455</v>
      </c>
      <c r="K20" s="51">
        <f>'[1]Замер РеАктив 17.06.20'!K20</f>
        <v>-0.10440000000000001</v>
      </c>
      <c r="L20" s="51">
        <f>'[1]Замер РеАктив 17.06.20'!L20</f>
        <v>0.33410000000000001</v>
      </c>
      <c r="M20" s="51">
        <f>'[1]Замер РеАктив 17.06.20'!M20</f>
        <v>0.84240000000000004</v>
      </c>
      <c r="N20" s="23">
        <f t="shared" si="5"/>
        <v>-0.6987000000000001</v>
      </c>
      <c r="O20" s="51">
        <f>'[1]Замер РеАктив 17.06.20'!O20</f>
        <v>2.0727000000000002</v>
      </c>
      <c r="P20" s="51">
        <f>'[1]Замер РеАктив 17.06.20'!P20</f>
        <v>0.70979999999999999</v>
      </c>
      <c r="Q20" s="35">
        <f t="shared" si="6"/>
        <v>2.7825000000000002</v>
      </c>
      <c r="R20" s="51">
        <f>'[1]Замер РеАктив 17.06.20'!R20</f>
        <v>0.63839999999999997</v>
      </c>
      <c r="S20" s="51">
        <f>'[1]Замер РеАктив 17.06.20'!S20</f>
        <v>0</v>
      </c>
      <c r="T20" s="51">
        <f>'[1]Замер РеАктив 17.06.20'!T20</f>
        <v>0.66359999999999997</v>
      </c>
      <c r="U20" s="51">
        <f>'[1]Замер РеАктив 17.06.20'!U20</f>
        <v>0</v>
      </c>
      <c r="V20" s="51">
        <f>'[1]Замер РеАктив 17.06.20'!V20</f>
        <v>0</v>
      </c>
      <c r="W20" s="51">
        <f>'[1]Замер РеАктив 17.06.20'!W20</f>
        <v>0</v>
      </c>
      <c r="X20" s="51">
        <f>'[1]Замер РеАктив 17.06.20'!X20</f>
        <v>0</v>
      </c>
      <c r="Y20" s="51">
        <f>'[1]Замер РеАктив 17.06.20'!Y20</f>
        <v>-1.4E-3</v>
      </c>
      <c r="Z20" s="23">
        <f t="shared" si="1"/>
        <v>1.3006</v>
      </c>
      <c r="AA20" s="51">
        <f>'[1]Замер РеАктив 17.06.20'!AA20</f>
        <v>1.5036</v>
      </c>
      <c r="AB20" s="51">
        <f>'[1]Замер РеАктив 17.06.20'!AB20</f>
        <v>-1.2851999999999999</v>
      </c>
      <c r="AC20" s="51">
        <f>'[1]Замер РеАктив 17.06.20'!AC20</f>
        <v>-1.9656</v>
      </c>
      <c r="AD20" s="51">
        <f>'[1]Замер РеАктив 17.06.20'!AD20</f>
        <v>1.1339999999999999</v>
      </c>
      <c r="AE20" s="51">
        <f>'[1]Замер РеАктив 17.06.20'!AE20</f>
        <v>1.5264</v>
      </c>
      <c r="AF20" s="51">
        <f>'[1]Замер РеАктив 17.06.20'!AF20</f>
        <v>0</v>
      </c>
      <c r="AG20" s="51">
        <f>'[1]Замер РеАктив 17.06.20'!AG20</f>
        <v>2.7000000000000001E-3</v>
      </c>
      <c r="AH20" s="51">
        <f>'[1]Замер РеАктив 17.06.20'!AH20</f>
        <v>2E-3</v>
      </c>
      <c r="AI20" s="23">
        <f t="shared" si="2"/>
        <v>0.91790000000000005</v>
      </c>
      <c r="AJ20" s="51">
        <f>'[1]Замер РеАктив 17.06.20'!AJ20</f>
        <v>0.10290000000000001</v>
      </c>
      <c r="AK20" s="51">
        <f>'[1]Замер РеАктив 17.06.20'!AK20</f>
        <v>-0.40529999999999999</v>
      </c>
      <c r="AL20" s="51">
        <f>'[1]Замер РеАктив 17.06.20'!AL20</f>
        <v>-0.52290000000000003</v>
      </c>
      <c r="AM20" s="51">
        <f>'[1]Замер РеАктив 17.06.20'!AM20</f>
        <v>-1.68</v>
      </c>
      <c r="AN20" s="51">
        <f>'[1]Замер РеАктив 17.06.20'!AN20</f>
        <v>0.60119999999999996</v>
      </c>
      <c r="AO20" s="51">
        <f>'[1]Замер РеАктив 17.06.20'!AO20</f>
        <v>0.43919999999999998</v>
      </c>
      <c r="AP20" s="51">
        <f>'[1]Замер РеАктив 17.06.20'!AP20</f>
        <v>0</v>
      </c>
      <c r="AQ20" s="51">
        <f>'[1]Замер РеАктив 17.06.20'!AQ20</f>
        <v>0</v>
      </c>
      <c r="AR20" s="23">
        <f t="shared" si="3"/>
        <v>-1.4649000000000001</v>
      </c>
      <c r="AS20" s="51">
        <f>'[1]Замер РеАктив 17.06.20'!AS20</f>
        <v>-0.13320000000000001</v>
      </c>
      <c r="AT20" s="51">
        <f>'[1]Замер РеАктив 17.06.20'!AT20</f>
        <v>-0.25679999999999997</v>
      </c>
      <c r="AU20" s="23">
        <f t="shared" si="7"/>
        <v>-0.39</v>
      </c>
      <c r="AV20" s="51">
        <f>'[1]Замер РеАктив 17.06.20'!AV20</f>
        <v>5.0000000000000001E-4</v>
      </c>
      <c r="AW20" s="51">
        <f>'[1]Замер РеАктив 17.06.20'!AW20</f>
        <v>1.4E-3</v>
      </c>
      <c r="AX20" s="51">
        <f>'[1]Замер РеАктив 17.06.20'!AX20</f>
        <v>1.2123999999999999</v>
      </c>
      <c r="AY20" s="51">
        <f>'[1]Замер РеАктив 17.06.20'!AY20</f>
        <v>0.2044</v>
      </c>
      <c r="AZ20" s="51">
        <f>'[1]Замер РеАктив 17.06.20'!AZ20</f>
        <v>-1.6799999999999999E-2</v>
      </c>
      <c r="BA20" s="23">
        <f t="shared" si="8"/>
        <v>1.4018999999999999</v>
      </c>
      <c r="BB20" s="51">
        <f>'[1]Замер РеАктив 17.06.20'!BB20</f>
        <v>0.82740000000000002</v>
      </c>
      <c r="BC20" s="51">
        <f>'[1]Замер РеАктив 17.06.20'!BC20</f>
        <v>-0.58940000000000003</v>
      </c>
      <c r="BD20" s="51">
        <f>'[1]Замер РеАктив 17.06.20'!BD20</f>
        <v>-0.5796</v>
      </c>
      <c r="BE20" s="51">
        <f>'[1]Замер РеАктив 17.06.20'!BE20</f>
        <v>0.78400000000000003</v>
      </c>
      <c r="BF20" s="51">
        <f>'[1]Замер РеАктив 17.06.20'!BF20</f>
        <v>-0.81840000000000002</v>
      </c>
      <c r="BG20" s="51">
        <f>'[1]Замер РеАктив 17.06.20'!BG20</f>
        <v>-0.23760000000000001</v>
      </c>
      <c r="BH20" s="37">
        <f t="shared" si="4"/>
        <v>-0.61360000000000003</v>
      </c>
      <c r="BI20" s="51">
        <f>'[1]Замер РеАктив 17.06.20'!BI20</f>
        <v>0.252</v>
      </c>
      <c r="BJ20" s="51">
        <f>'[1]Замер РеАктив 17.06.20'!BJ20</f>
        <v>-0.2898</v>
      </c>
      <c r="BK20" s="51">
        <f>'[1]Замер РеАктив 17.06.20'!BK20</f>
        <v>0.25059999999999999</v>
      </c>
      <c r="BL20" s="51">
        <f>'[1]Замер РеАктив 17.06.20'!BL20</f>
        <v>-0.23799999999999999</v>
      </c>
      <c r="BM20" s="23">
        <f t="shared" si="14"/>
        <v>-2.52E-2</v>
      </c>
      <c r="BN20" s="51">
        <f>'[1]Замер РеАктив 17.06.20'!BN20</f>
        <v>-2.5872000000000002</v>
      </c>
      <c r="BO20" s="51">
        <f>'[1]Замер РеАктив 17.06.20'!BO20</f>
        <v>2.2263999999999999</v>
      </c>
      <c r="BP20" s="23">
        <f t="shared" si="9"/>
        <v>-0.36080000000000023</v>
      </c>
      <c r="BQ20" s="51">
        <f>'[1]Замер РеАктив 17.06.20'!BQ20</f>
        <v>-0.4284</v>
      </c>
      <c r="BR20" s="51">
        <f>'[1]Замер РеАктив 17.06.20'!BR20</f>
        <v>0.48020000000000002</v>
      </c>
      <c r="BS20" s="51">
        <f>'[1]Замер РеАктив 17.06.20'!BS20</f>
        <v>0.23380000000000001</v>
      </c>
      <c r="BT20" s="51">
        <f>'[1]Замер РеАктив 17.06.20'!BT20</f>
        <v>0.2114</v>
      </c>
      <c r="BU20" s="51">
        <f>'[1]Замер РеАктив 17.06.20'!BU20</f>
        <v>5.8799999999999998E-2</v>
      </c>
      <c r="BV20" s="51">
        <f>'[1]Замер РеАктив 17.06.20'!BV20</f>
        <v>0.14760000000000001</v>
      </c>
      <c r="BW20" s="51">
        <f>'[1]Замер РеАктив 17.06.20'!BW20</f>
        <v>-1E-4</v>
      </c>
      <c r="BX20" s="51">
        <f>'[1]Замер РеАктив 17.06.20'!BX20</f>
        <v>8.9999999999999998E-4</v>
      </c>
      <c r="BY20" s="23">
        <f t="shared" si="10"/>
        <v>0.70420000000000005</v>
      </c>
      <c r="BZ20" s="35">
        <v>0</v>
      </c>
      <c r="CA20" s="37"/>
      <c r="CB20" s="37"/>
      <c r="CC20" s="33">
        <f t="shared" si="11"/>
        <v>3.5539000000000005</v>
      </c>
      <c r="CD20" s="28"/>
      <c r="CE20" s="46">
        <f t="shared" si="12"/>
        <v>3.5539000000000005</v>
      </c>
      <c r="CG20" s="5"/>
    </row>
    <row r="21" spans="1:85" s="5" customFormat="1">
      <c r="A21" s="20">
        <f t="shared" si="13"/>
        <v>43999</v>
      </c>
      <c r="B21" s="21" t="s">
        <v>48</v>
      </c>
      <c r="C21" s="22">
        <f t="shared" si="0"/>
        <v>3.4625999999999992</v>
      </c>
      <c r="D21" s="51">
        <f>'[1]Замер РеАктив 17.06.20'!D21</f>
        <v>0</v>
      </c>
      <c r="E21" s="51">
        <f>'[1]Замер РеАктив 17.06.20'!E21</f>
        <v>0.83160000000000001</v>
      </c>
      <c r="F21" s="51">
        <f>'[1]Замер РеАктив 17.06.20'!F21</f>
        <v>-1.8480000000000001</v>
      </c>
      <c r="G21" s="51">
        <f>'[1]Замер РеАктив 17.06.20'!G21</f>
        <v>-0.99539999999999995</v>
      </c>
      <c r="H21" s="51">
        <f>'[1]Замер РеАктив 17.06.20'!H21</f>
        <v>0</v>
      </c>
      <c r="I21" s="51">
        <f>'[1]Замер РеАктив 17.06.20'!I21</f>
        <v>4.0000000000000002E-4</v>
      </c>
      <c r="J21" s="51">
        <f>'[1]Замер РеАктив 17.06.20'!J21</f>
        <v>0.24590000000000001</v>
      </c>
      <c r="K21" s="51">
        <f>'[1]Замер РеАктив 17.06.20'!K21</f>
        <v>-0.1008</v>
      </c>
      <c r="L21" s="51">
        <f>'[1]Замер РеАктив 17.06.20'!L21</f>
        <v>0.33910000000000001</v>
      </c>
      <c r="M21" s="51">
        <f>'[1]Замер РеАктив 17.06.20'!M21</f>
        <v>0.81</v>
      </c>
      <c r="N21" s="23">
        <f t="shared" si="5"/>
        <v>-0.71720000000000006</v>
      </c>
      <c r="O21" s="51">
        <f>'[1]Замер РеАктив 17.06.20'!O21</f>
        <v>2.0769000000000002</v>
      </c>
      <c r="P21" s="51">
        <f>'[1]Замер РеАктив 17.06.20'!P21</f>
        <v>0.93240000000000001</v>
      </c>
      <c r="Q21" s="35">
        <f t="shared" si="6"/>
        <v>3.0093000000000001</v>
      </c>
      <c r="R21" s="51">
        <f>'[1]Замер РеАктив 17.06.20'!R21</f>
        <v>0.64680000000000004</v>
      </c>
      <c r="S21" s="51">
        <f>'[1]Замер РеАктив 17.06.20'!S21</f>
        <v>0</v>
      </c>
      <c r="T21" s="51">
        <f>'[1]Замер РеАктив 17.06.20'!T21</f>
        <v>0.59219999999999995</v>
      </c>
      <c r="U21" s="51">
        <f>'[1]Замер РеАктив 17.06.20'!U21</f>
        <v>0</v>
      </c>
      <c r="V21" s="51">
        <f>'[1]Замер РеАктив 17.06.20'!V21</f>
        <v>0</v>
      </c>
      <c r="W21" s="51">
        <f>'[1]Замер РеАктив 17.06.20'!W21</f>
        <v>0</v>
      </c>
      <c r="X21" s="51">
        <f>'[1]Замер РеАктив 17.06.20'!X21</f>
        <v>0</v>
      </c>
      <c r="Y21" s="51">
        <f>'[1]Замер РеАктив 17.06.20'!Y21</f>
        <v>-1.4E-3</v>
      </c>
      <c r="Z21" s="23">
        <f t="shared" si="1"/>
        <v>1.2375999999999998</v>
      </c>
      <c r="AA21" s="51">
        <f>'[1]Замер РеАктив 17.06.20'!AA21</f>
        <v>0.59009999999999996</v>
      </c>
      <c r="AB21" s="51">
        <f>'[1]Замер РеАктив 17.06.20'!AB21</f>
        <v>-1.2915000000000001</v>
      </c>
      <c r="AC21" s="51">
        <f>'[1]Замер РеАктив 17.06.20'!AC21</f>
        <v>-1.9593</v>
      </c>
      <c r="AD21" s="51">
        <f>'[1]Замер РеАктив 17.06.20'!AD21</f>
        <v>1.1276999999999999</v>
      </c>
      <c r="AE21" s="51">
        <f>'[1]Замер РеАктив 17.06.20'!AE21</f>
        <v>1.5407999999999999</v>
      </c>
      <c r="AF21" s="51">
        <f>'[1]Замер РеАктив 17.06.20'!AF21</f>
        <v>0</v>
      </c>
      <c r="AG21" s="51">
        <f>'[1]Замер РеАктив 17.06.20'!AG21</f>
        <v>2.7000000000000001E-3</v>
      </c>
      <c r="AH21" s="51">
        <f>'[1]Замер РеАктив 17.06.20'!AH21</f>
        <v>2E-3</v>
      </c>
      <c r="AI21" s="23">
        <f t="shared" si="2"/>
        <v>1.2499999999999586E-2</v>
      </c>
      <c r="AJ21" s="51">
        <f>'[1]Замер РеАктив 17.06.20'!AJ21</f>
        <v>0.24149999999999999</v>
      </c>
      <c r="AK21" s="51">
        <f>'[1]Замер РеАктив 17.06.20'!AK21</f>
        <v>0.105</v>
      </c>
      <c r="AL21" s="51">
        <f>'[1]Замер РеАктив 17.06.20'!AL21</f>
        <v>-0.52290000000000003</v>
      </c>
      <c r="AM21" s="51">
        <f>'[1]Замер РеАктив 17.06.20'!AM21</f>
        <v>-1.6695</v>
      </c>
      <c r="AN21" s="51">
        <f>'[1]Замер РеАктив 17.06.20'!AN21</f>
        <v>0.5796</v>
      </c>
      <c r="AO21" s="51">
        <f>'[1]Замер РеАктив 17.06.20'!AO21</f>
        <v>0.43559999999999999</v>
      </c>
      <c r="AP21" s="51">
        <f>'[1]Замер РеАктив 17.06.20'!AP21</f>
        <v>0</v>
      </c>
      <c r="AQ21" s="51">
        <f>'[1]Замер РеАктив 17.06.20'!AQ21</f>
        <v>0</v>
      </c>
      <c r="AR21" s="23">
        <f t="shared" si="3"/>
        <v>-0.83070000000000022</v>
      </c>
      <c r="AS21" s="51">
        <f>'[1]Замер РеАктив 17.06.20'!AS21</f>
        <v>-0.1452</v>
      </c>
      <c r="AT21" s="51">
        <f>'[1]Замер РеАктив 17.06.20'!AT21</f>
        <v>-0.25559999999999999</v>
      </c>
      <c r="AU21" s="23">
        <f t="shared" si="7"/>
        <v>-0.40079999999999999</v>
      </c>
      <c r="AV21" s="51">
        <f>'[1]Замер РеАктив 17.06.20'!AV21</f>
        <v>0</v>
      </c>
      <c r="AW21" s="51">
        <f>'[1]Замер РеАктив 17.06.20'!AW21</f>
        <v>1E-3</v>
      </c>
      <c r="AX21" s="51">
        <f>'[1]Замер РеАктив 17.06.20'!AX21</f>
        <v>1.1956</v>
      </c>
      <c r="AY21" s="51">
        <f>'[1]Замер РеАктив 17.06.20'!AY21</f>
        <v>0.21560000000000001</v>
      </c>
      <c r="AZ21" s="51">
        <f>'[1]Замер РеАктив 17.06.20'!AZ21</f>
        <v>-1.54E-2</v>
      </c>
      <c r="BA21" s="23">
        <f t="shared" si="8"/>
        <v>1.3967999999999998</v>
      </c>
      <c r="BB21" s="51">
        <f>'[1]Замер РеАктив 17.06.20'!BB21</f>
        <v>0.82879999999999998</v>
      </c>
      <c r="BC21" s="51">
        <f>'[1]Замер РеАктив 17.06.20'!BC21</f>
        <v>-0.58940000000000003</v>
      </c>
      <c r="BD21" s="51">
        <f>'[1]Замер РеАктив 17.06.20'!BD21</f>
        <v>-0.57330000000000003</v>
      </c>
      <c r="BE21" s="51">
        <f>'[1]Замер РеАктив 17.06.20'!BE21</f>
        <v>0.82879999999999998</v>
      </c>
      <c r="BF21" s="51">
        <f>'[1]Замер РеАктив 17.06.20'!BF21</f>
        <v>-0.82079999999999997</v>
      </c>
      <c r="BG21" s="51">
        <f>'[1]Замер РеАктив 17.06.20'!BG21</f>
        <v>-0.26879999999999998</v>
      </c>
      <c r="BH21" s="23">
        <f t="shared" si="4"/>
        <v>-0.59470000000000001</v>
      </c>
      <c r="BI21" s="51">
        <f>'[1]Замер РеАктив 17.06.20'!BI21</f>
        <v>0.25059999999999999</v>
      </c>
      <c r="BJ21" s="51">
        <f>'[1]Замер РеАктив 17.06.20'!BJ21</f>
        <v>-0.2898</v>
      </c>
      <c r="BK21" s="51">
        <f>'[1]Замер РеАктив 17.06.20'!BK21</f>
        <v>0.2492</v>
      </c>
      <c r="BL21" s="51">
        <f>'[1]Замер РеАктив 17.06.20'!BL21</f>
        <v>-0.23799999999999999</v>
      </c>
      <c r="BM21" s="23">
        <f t="shared" si="14"/>
        <v>-2.7999999999999997E-2</v>
      </c>
      <c r="BN21" s="51">
        <f>'[1]Замер РеАктив 17.06.20'!BN21</f>
        <v>-2.5872000000000002</v>
      </c>
      <c r="BO21" s="51">
        <f>'[1]Замер РеАктив 17.06.20'!BO21</f>
        <v>2.2528000000000001</v>
      </c>
      <c r="BP21" s="23">
        <f t="shared" si="9"/>
        <v>-0.33440000000000003</v>
      </c>
      <c r="BQ21" s="51">
        <f>'[1]Замер РеАктив 17.06.20'!BQ21</f>
        <v>-0.42770000000000002</v>
      </c>
      <c r="BR21" s="51">
        <f>'[1]Замер РеАктив 17.06.20'!BR21</f>
        <v>0.48859999999999998</v>
      </c>
      <c r="BS21" s="51">
        <f>'[1]Замер РеАктив 17.06.20'!BS21</f>
        <v>0.23449999999999999</v>
      </c>
      <c r="BT21" s="51">
        <f>'[1]Замер РеАктив 17.06.20'!BT21</f>
        <v>0.2072</v>
      </c>
      <c r="BU21" s="51">
        <f>'[1]Замер РеАктив 17.06.20'!BU21</f>
        <v>5.8799999999999998E-2</v>
      </c>
      <c r="BV21" s="51">
        <f>'[1]Замер РеАктив 17.06.20'!BV21</f>
        <v>0.15</v>
      </c>
      <c r="BW21" s="51">
        <f>'[1]Замер РеАктив 17.06.20'!BW21</f>
        <v>-1E-4</v>
      </c>
      <c r="BX21" s="51">
        <f>'[1]Замер РеАктив 17.06.20'!BX21</f>
        <v>8.9999999999999998E-4</v>
      </c>
      <c r="BY21" s="23">
        <f t="shared" si="10"/>
        <v>0.71219999999999994</v>
      </c>
      <c r="BZ21" s="35">
        <v>0</v>
      </c>
      <c r="CA21" s="23"/>
      <c r="CB21" s="23"/>
      <c r="CC21" s="33">
        <f t="shared" si="11"/>
        <v>3.4625999999999992</v>
      </c>
      <c r="CD21" s="28"/>
      <c r="CE21" s="46">
        <f t="shared" si="12"/>
        <v>3.4625999999999992</v>
      </c>
    </row>
    <row r="22" spans="1:85" s="5" customFormat="1">
      <c r="A22" s="20">
        <f t="shared" si="13"/>
        <v>43999</v>
      </c>
      <c r="B22" s="21" t="s">
        <v>49</v>
      </c>
      <c r="C22" s="22">
        <f t="shared" si="0"/>
        <v>4.2474999999999996</v>
      </c>
      <c r="D22" s="51">
        <f>'[1]Замер РеАктив 17.06.20'!D22</f>
        <v>0</v>
      </c>
      <c r="E22" s="51">
        <f>'[1]Замер РеАктив 17.06.20'!E22</f>
        <v>0.75319999999999998</v>
      </c>
      <c r="F22" s="51">
        <f>'[1]Замер РеАктив 17.06.20'!F22</f>
        <v>-1.9257</v>
      </c>
      <c r="G22" s="51">
        <f>'[1]Замер РеАктив 17.06.20'!G22</f>
        <v>-0.99860000000000004</v>
      </c>
      <c r="H22" s="51">
        <f>'[1]Замер РеАктив 17.06.20'!H22</f>
        <v>0</v>
      </c>
      <c r="I22" s="51">
        <f>'[1]Замер РеАктив 17.06.20'!I22</f>
        <v>4.0000000000000002E-4</v>
      </c>
      <c r="J22" s="51">
        <f>'[1]Замер РеАктив 17.06.20'!J22</f>
        <v>0.29089999999999999</v>
      </c>
      <c r="K22" s="51">
        <f>'[1]Замер РеАктив 17.06.20'!K22</f>
        <v>-9.7199999999999995E-2</v>
      </c>
      <c r="L22" s="51">
        <f>'[1]Замер РеАктив 17.06.20'!L22</f>
        <v>0.34489999999999998</v>
      </c>
      <c r="M22" s="51">
        <f>'[1]Замер РеАктив 17.06.20'!M22</f>
        <v>0.80640000000000001</v>
      </c>
      <c r="N22" s="23">
        <f t="shared" si="5"/>
        <v>-0.8257000000000001</v>
      </c>
      <c r="O22" s="51">
        <f>'[1]Замер РеАктив 17.06.20'!O22</f>
        <v>2.0600999999999998</v>
      </c>
      <c r="P22" s="51">
        <f>'[1]Замер РеАктив 17.06.20'!P22</f>
        <v>0.96599999999999997</v>
      </c>
      <c r="Q22" s="35">
        <f t="shared" si="6"/>
        <v>3.0260999999999996</v>
      </c>
      <c r="R22" s="51">
        <f>'[1]Замер РеАктив 17.06.20'!R22</f>
        <v>0.69299999999999995</v>
      </c>
      <c r="S22" s="51">
        <f>'[1]Замер РеАктив 17.06.20'!S22</f>
        <v>0</v>
      </c>
      <c r="T22" s="51">
        <f>'[1]Замер РеАктив 17.06.20'!T22</f>
        <v>0.62160000000000004</v>
      </c>
      <c r="U22" s="51">
        <f>'[1]Замер РеАктив 17.06.20'!U22</f>
        <v>0</v>
      </c>
      <c r="V22" s="51">
        <f>'[1]Замер РеАктив 17.06.20'!V22</f>
        <v>0</v>
      </c>
      <c r="W22" s="51">
        <f>'[1]Замер РеАктив 17.06.20'!W22</f>
        <v>0</v>
      </c>
      <c r="X22" s="51">
        <f>'[1]Замер РеАктив 17.06.20'!X22</f>
        <v>0</v>
      </c>
      <c r="Y22" s="51">
        <f>'[1]Замер РеАктив 17.06.20'!Y22</f>
        <v>-1.4E-3</v>
      </c>
      <c r="Z22" s="23">
        <f t="shared" si="1"/>
        <v>1.3131999999999999</v>
      </c>
      <c r="AA22" s="51">
        <f>'[1]Замер РеАктив 17.06.20'!AA22</f>
        <v>1.4931000000000001</v>
      </c>
      <c r="AB22" s="51">
        <f>'[1]Замер РеАктив 17.06.20'!AB22</f>
        <v>-1.2999000000000001</v>
      </c>
      <c r="AC22" s="51">
        <f>'[1]Замер РеАктив 17.06.20'!AC22</f>
        <v>-1.3313999999999999</v>
      </c>
      <c r="AD22" s="51">
        <f>'[1]Замер РеАктив 17.06.20'!AD22</f>
        <v>1.0542</v>
      </c>
      <c r="AE22" s="51">
        <f>'[1]Замер РеАктив 17.06.20'!AE22</f>
        <v>1.5444</v>
      </c>
      <c r="AF22" s="51">
        <f>'[1]Замер РеАктив 17.06.20'!AF22</f>
        <v>0</v>
      </c>
      <c r="AG22" s="51">
        <f>'[1]Замер РеАктив 17.06.20'!AG22</f>
        <v>2.7000000000000001E-3</v>
      </c>
      <c r="AH22" s="51">
        <f>'[1]Замер РеАктив 17.06.20'!AH22</f>
        <v>2E-3</v>
      </c>
      <c r="AI22" s="23">
        <f t="shared" si="2"/>
        <v>1.4651000000000001</v>
      </c>
      <c r="AJ22" s="51">
        <f>'[1]Замер РеАктив 17.06.20'!AJ22</f>
        <v>0.33810000000000001</v>
      </c>
      <c r="AK22" s="51">
        <f>'[1]Замер РеАктив 17.06.20'!AK22</f>
        <v>-0.64049999999999996</v>
      </c>
      <c r="AL22" s="51">
        <f>'[1]Замер РеАктив 17.06.20'!AL22</f>
        <v>-0.50819999999999999</v>
      </c>
      <c r="AM22" s="51">
        <f>'[1]Замер РеАктив 17.06.20'!AM22</f>
        <v>-1.6841999999999999</v>
      </c>
      <c r="AN22" s="51">
        <f>'[1]Замер РеАктив 17.06.20'!AN22</f>
        <v>0.62639999999999996</v>
      </c>
      <c r="AO22" s="51">
        <f>'[1]Замер РеАктив 17.06.20'!AO22</f>
        <v>0.43559999999999999</v>
      </c>
      <c r="AP22" s="51">
        <f>'[1]Замер РеАктив 17.06.20'!AP22</f>
        <v>0</v>
      </c>
      <c r="AQ22" s="51">
        <f>'[1]Замер РеАктив 17.06.20'!AQ22</f>
        <v>0</v>
      </c>
      <c r="AR22" s="23">
        <f t="shared" si="3"/>
        <v>-1.4327999999999999</v>
      </c>
      <c r="AS22" s="51">
        <f>'[1]Замер РеАктив 17.06.20'!AS22</f>
        <v>-0.14280000000000001</v>
      </c>
      <c r="AT22" s="51">
        <f>'[1]Замер РеАктив 17.06.20'!AT22</f>
        <v>-0.25800000000000001</v>
      </c>
      <c r="AU22" s="23">
        <f t="shared" si="7"/>
        <v>-0.40080000000000005</v>
      </c>
      <c r="AV22" s="51">
        <f>'[1]Замер РеАктив 17.06.20'!AV22</f>
        <v>0</v>
      </c>
      <c r="AW22" s="51">
        <f>'[1]Замер РеАктив 17.06.20'!AW22</f>
        <v>1.4E-3</v>
      </c>
      <c r="AX22" s="51">
        <f>'[1]Замер РеАктив 17.06.20'!AX22</f>
        <v>1.2068000000000001</v>
      </c>
      <c r="AY22" s="51">
        <f>'[1]Замер РеАктив 17.06.20'!AY22</f>
        <v>0.2268</v>
      </c>
      <c r="AZ22" s="51">
        <f>'[1]Замер РеАктив 17.06.20'!AZ22</f>
        <v>-1.6799999999999999E-2</v>
      </c>
      <c r="BA22" s="23">
        <f t="shared" si="8"/>
        <v>1.4182000000000001</v>
      </c>
      <c r="BB22" s="51">
        <f>'[1]Замер РеАктив 17.06.20'!BB22</f>
        <v>0.83160000000000001</v>
      </c>
      <c r="BC22" s="51">
        <f>'[1]Замер РеАктив 17.06.20'!BC22</f>
        <v>-0.57540000000000002</v>
      </c>
      <c r="BD22" s="51">
        <f>'[1]Замер РеАктив 17.06.20'!BD22</f>
        <v>-0.57330000000000003</v>
      </c>
      <c r="BE22" s="51">
        <f>'[1]Замер РеАктив 17.06.20'!BE22</f>
        <v>0.83720000000000006</v>
      </c>
      <c r="BF22" s="51">
        <f>'[1]Замер РеАктив 17.06.20'!BF22</f>
        <v>-0.81599999999999995</v>
      </c>
      <c r="BG22" s="51">
        <f>'[1]Замер РеАктив 17.06.20'!BG22</f>
        <v>-0.27839999999999998</v>
      </c>
      <c r="BH22" s="23">
        <f t="shared" si="4"/>
        <v>-0.57429999999999992</v>
      </c>
      <c r="BI22" s="51">
        <f>'[1]Замер РеАктив 17.06.20'!BI22</f>
        <v>0.25619999999999998</v>
      </c>
      <c r="BJ22" s="51">
        <f>'[1]Замер РеАктив 17.06.20'!BJ22</f>
        <v>-0.29399999999999998</v>
      </c>
      <c r="BK22" s="51">
        <f>'[1]Замер РеАктив 17.06.20'!BK22</f>
        <v>0.25480000000000003</v>
      </c>
      <c r="BL22" s="51">
        <f>'[1]Замер РеАктив 17.06.20'!BL22</f>
        <v>-0.24079999999999999</v>
      </c>
      <c r="BM22" s="23">
        <f t="shared" si="14"/>
        <v>-2.3799999999999932E-2</v>
      </c>
      <c r="BN22" s="51">
        <f>'[1]Замер РеАктив 17.06.20'!BN22</f>
        <v>-2.5960000000000001</v>
      </c>
      <c r="BO22" s="51">
        <f>'[1]Замер РеАктив 17.06.20'!BO22</f>
        <v>2.2440000000000002</v>
      </c>
      <c r="BP22" s="23">
        <f t="shared" si="9"/>
        <v>-0.35199999999999987</v>
      </c>
      <c r="BQ22" s="51">
        <f>'[1]Замер РеАктив 17.06.20'!BQ22</f>
        <v>-0.44519999999999998</v>
      </c>
      <c r="BR22" s="51">
        <f>'[1]Замер РеАктив 17.06.20'!BR22</f>
        <v>0.48580000000000001</v>
      </c>
      <c r="BS22" s="51">
        <f>'[1]Замер РеАктив 17.06.20'!BS22</f>
        <v>0.2359</v>
      </c>
      <c r="BT22" s="51">
        <f>'[1]Замер РеАктив 17.06.20'!BT22</f>
        <v>0.14699999999999999</v>
      </c>
      <c r="BU22" s="51">
        <f>'[1]Замер РеАктив 17.06.20'!BU22</f>
        <v>5.8799999999999998E-2</v>
      </c>
      <c r="BV22" s="51">
        <f>'[1]Замер РеАктив 17.06.20'!BV22</f>
        <v>0.1512</v>
      </c>
      <c r="BW22" s="51">
        <f>'[1]Замер РеАктив 17.06.20'!BW22</f>
        <v>-1E-4</v>
      </c>
      <c r="BX22" s="51">
        <f>'[1]Замер РеАктив 17.06.20'!BX22</f>
        <v>8.9999999999999998E-4</v>
      </c>
      <c r="BY22" s="23">
        <f t="shared" si="10"/>
        <v>0.63429999999999997</v>
      </c>
      <c r="BZ22" s="35">
        <v>0</v>
      </c>
      <c r="CA22" s="23"/>
      <c r="CB22" s="23"/>
      <c r="CC22" s="33">
        <f t="shared" si="11"/>
        <v>4.2474999999999996</v>
      </c>
      <c r="CD22" s="28"/>
      <c r="CE22" s="46">
        <f t="shared" si="12"/>
        <v>4.2474999999999996</v>
      </c>
    </row>
    <row r="23" spans="1:85" s="5" customFormat="1">
      <c r="A23" s="20">
        <f t="shared" si="13"/>
        <v>43999</v>
      </c>
      <c r="B23" s="21" t="s">
        <v>50</v>
      </c>
      <c r="C23" s="22">
        <f t="shared" si="0"/>
        <v>7.0056999999999992</v>
      </c>
      <c r="D23" s="51">
        <f>'[1]Замер РеАктив 17.06.20'!D23</f>
        <v>0</v>
      </c>
      <c r="E23" s="51">
        <f>'[1]Замер РеАктив 17.06.20'!E23</f>
        <v>0.77980000000000005</v>
      </c>
      <c r="F23" s="51">
        <f>'[1]Замер РеАктив 17.06.20'!F23</f>
        <v>-1.8942000000000001</v>
      </c>
      <c r="G23" s="51">
        <f>'[1]Замер РеАктив 17.06.20'!G23</f>
        <v>-0.99650000000000005</v>
      </c>
      <c r="H23" s="51">
        <f>'[1]Замер РеАктив 17.06.20'!H23</f>
        <v>0</v>
      </c>
      <c r="I23" s="51">
        <f>'[1]Замер РеАктив 17.06.20'!I23</f>
        <v>4.0000000000000002E-4</v>
      </c>
      <c r="J23" s="51">
        <f>'[1]Замер РеАктив 17.06.20'!J23</f>
        <v>0.31280000000000002</v>
      </c>
      <c r="K23" s="51">
        <f>'[1]Замер РеАктив 17.06.20'!K23</f>
        <v>-8.6400000000000005E-2</v>
      </c>
      <c r="L23" s="51">
        <f>'[1]Замер РеАктив 17.06.20'!L23</f>
        <v>0.34060000000000001</v>
      </c>
      <c r="M23" s="51">
        <f>'[1]Замер РеАктив 17.06.20'!M23</f>
        <v>0.81</v>
      </c>
      <c r="N23" s="23">
        <f t="shared" si="5"/>
        <v>-0.73350000000000004</v>
      </c>
      <c r="O23" s="51">
        <f>'[1]Замер РеАктив 17.06.20'!O23</f>
        <v>1.9068000000000001</v>
      </c>
      <c r="P23" s="51">
        <f>'[1]Замер РеАктив 17.06.20'!P23</f>
        <v>0.99329999999999996</v>
      </c>
      <c r="Q23" s="35">
        <f t="shared" si="6"/>
        <v>2.9001000000000001</v>
      </c>
      <c r="R23" s="51">
        <f>'[1]Замер РеАктив 17.06.20'!R23</f>
        <v>0.62160000000000004</v>
      </c>
      <c r="S23" s="51">
        <f>'[1]Замер РеАктив 17.06.20'!S23</f>
        <v>0</v>
      </c>
      <c r="T23" s="51">
        <f>'[1]Замер РеАктив 17.06.20'!T23</f>
        <v>0.55020000000000002</v>
      </c>
      <c r="U23" s="51">
        <f>'[1]Замер РеАктив 17.06.20'!U23</f>
        <v>0</v>
      </c>
      <c r="V23" s="51">
        <f>'[1]Замер РеАктив 17.06.20'!V23</f>
        <v>0</v>
      </c>
      <c r="W23" s="51">
        <f>'[1]Замер РеАктив 17.06.20'!W23</f>
        <v>0</v>
      </c>
      <c r="X23" s="51">
        <f>'[1]Замер РеАктив 17.06.20'!X23</f>
        <v>0</v>
      </c>
      <c r="Y23" s="51">
        <f>'[1]Замер РеАктив 17.06.20'!Y23</f>
        <v>-1.4E-3</v>
      </c>
      <c r="Z23" s="23">
        <f t="shared" si="1"/>
        <v>1.1704000000000001</v>
      </c>
      <c r="AA23" s="51">
        <f>'[1]Замер РеАктив 17.06.20'!AA23</f>
        <v>1.5875999999999999</v>
      </c>
      <c r="AB23" s="51">
        <f>'[1]Замер РеАктив 17.06.20'!AB23</f>
        <v>-1.3104</v>
      </c>
      <c r="AC23" s="51">
        <f>'[1]Замер РеАктив 17.06.20'!AC23</f>
        <v>0.74339999999999995</v>
      </c>
      <c r="AD23" s="51">
        <f>'[1]Замер РеАктив 17.06.20'!AD23</f>
        <v>1.0626</v>
      </c>
      <c r="AE23" s="51">
        <f>'[1]Замер РеАктив 17.06.20'!AE23</f>
        <v>1.5444</v>
      </c>
      <c r="AF23" s="51">
        <f>'[1]Замер РеАктив 17.06.20'!AF23</f>
        <v>0</v>
      </c>
      <c r="AG23" s="51">
        <f>'[1]Замер РеАктив 17.06.20'!AG23</f>
        <v>2.7000000000000001E-3</v>
      </c>
      <c r="AH23" s="51">
        <f>'[1]Замер РеАктив 17.06.20'!AH23</f>
        <v>2E-3</v>
      </c>
      <c r="AI23" s="23">
        <f t="shared" si="2"/>
        <v>3.6322999999999994</v>
      </c>
      <c r="AJ23" s="51">
        <f>'[1]Замер РеАктив 17.06.20'!AJ23</f>
        <v>0.2772</v>
      </c>
      <c r="AK23" s="51">
        <f>'[1]Замер РеАктив 17.06.20'!AK23</f>
        <v>0.20369999999999999</v>
      </c>
      <c r="AL23" s="51">
        <f>'[1]Замер РеАктив 17.06.20'!AL23</f>
        <v>-0.53549999999999998</v>
      </c>
      <c r="AM23" s="51">
        <f>'[1]Замер РеАктив 17.06.20'!AM23</f>
        <v>-1.6989000000000001</v>
      </c>
      <c r="AN23" s="51">
        <f>'[1]Замер РеАктив 17.06.20'!AN23</f>
        <v>0.59399999999999997</v>
      </c>
      <c r="AO23" s="51">
        <f>'[1]Замер РеАктив 17.06.20'!AO23</f>
        <v>0.42120000000000002</v>
      </c>
      <c r="AP23" s="51">
        <f>'[1]Замер РеАктив 17.06.20'!AP23</f>
        <v>0</v>
      </c>
      <c r="AQ23" s="51">
        <f>'[1]Замер РеАктив 17.06.20'!AQ23</f>
        <v>0</v>
      </c>
      <c r="AR23" s="23">
        <f t="shared" si="3"/>
        <v>-0.73829999999999996</v>
      </c>
      <c r="AS23" s="51">
        <f>'[1]Замер РеАктив 17.06.20'!AS23</f>
        <v>-7.6799999999999993E-2</v>
      </c>
      <c r="AT23" s="51">
        <f>'[1]Замер РеАктив 17.06.20'!AT23</f>
        <v>-0.25679999999999997</v>
      </c>
      <c r="AU23" s="23">
        <f t="shared" si="7"/>
        <v>-0.33359999999999995</v>
      </c>
      <c r="AV23" s="51">
        <f>'[1]Замер РеАктив 17.06.20'!AV23</f>
        <v>0</v>
      </c>
      <c r="AW23" s="51">
        <f>'[1]Замер РеАктив 17.06.20'!AW23</f>
        <v>1.4E-3</v>
      </c>
      <c r="AX23" s="51">
        <f>'[1]Замер РеАктив 17.06.20'!AX23</f>
        <v>1.2152000000000001</v>
      </c>
      <c r="AY23" s="51">
        <f>'[1]Замер РеАктив 17.06.20'!AY23</f>
        <v>0.252</v>
      </c>
      <c r="AZ23" s="51">
        <f>'[1]Замер РеАктив 17.06.20'!AZ23</f>
        <v>-1.54E-2</v>
      </c>
      <c r="BA23" s="23">
        <f t="shared" si="8"/>
        <v>1.4532</v>
      </c>
      <c r="BB23" s="51">
        <f>'[1]Замер РеАктив 17.06.20'!BB23</f>
        <v>0.83579999999999999</v>
      </c>
      <c r="BC23" s="51">
        <f>'[1]Замер РеАктив 17.06.20'!BC23</f>
        <v>-0.5726</v>
      </c>
      <c r="BD23" s="51">
        <f>'[1]Замер РеАктив 17.06.20'!BD23</f>
        <v>-0.57120000000000004</v>
      </c>
      <c r="BE23" s="51">
        <f>'[1]Замер РеАктив 17.06.20'!BE23</f>
        <v>0.81759999999999999</v>
      </c>
      <c r="BF23" s="51">
        <f>'[1]Замер РеАктив 17.06.20'!BF23</f>
        <v>-0.82799999999999996</v>
      </c>
      <c r="BG23" s="51">
        <f>'[1]Замер РеАктив 17.06.20'!BG23</f>
        <v>-0.27839999999999998</v>
      </c>
      <c r="BH23" s="23">
        <f t="shared" si="4"/>
        <v>-0.5968</v>
      </c>
      <c r="BI23" s="51">
        <f>'[1]Замер РеАктив 17.06.20'!BI23</f>
        <v>0.252</v>
      </c>
      <c r="BJ23" s="51">
        <f>'[1]Замер РеАктив 17.06.20'!BJ23</f>
        <v>-0.2954</v>
      </c>
      <c r="BK23" s="51">
        <f>'[1]Замер РеАктив 17.06.20'!BK23</f>
        <v>0.25900000000000001</v>
      </c>
      <c r="BL23" s="51">
        <f>'[1]Замер РеАктив 17.06.20'!BL23</f>
        <v>-0.245</v>
      </c>
      <c r="BM23" s="23">
        <f t="shared" si="14"/>
        <v>-2.9399999999999982E-2</v>
      </c>
      <c r="BN23" s="51">
        <f>'[1]Замер РеАктив 17.06.20'!BN23</f>
        <v>-2.4727999999999999</v>
      </c>
      <c r="BO23" s="51">
        <f>'[1]Замер РеАктив 17.06.20'!BO23</f>
        <v>2.1208</v>
      </c>
      <c r="BP23" s="23">
        <f t="shared" si="9"/>
        <v>-0.35199999999999987</v>
      </c>
      <c r="BQ23" s="51">
        <f>'[1]Замер РеАктив 17.06.20'!BQ23</f>
        <v>-0.4662</v>
      </c>
      <c r="BR23" s="51">
        <f>'[1]Замер РеАктив 17.06.20'!BR23</f>
        <v>0.49</v>
      </c>
      <c r="BS23" s="51">
        <f>'[1]Замер РеАктив 17.06.20'!BS23</f>
        <v>0.24149999999999999</v>
      </c>
      <c r="BT23" s="51">
        <f>'[1]Замер РеАктив 17.06.20'!BT23</f>
        <v>0.15959999999999999</v>
      </c>
      <c r="BU23" s="51">
        <f>'[1]Замер РеАктив 17.06.20'!BU23</f>
        <v>5.8799999999999998E-2</v>
      </c>
      <c r="BV23" s="51">
        <f>'[1]Замер РеАктив 17.06.20'!BV23</f>
        <v>0.14879999999999999</v>
      </c>
      <c r="BW23" s="51">
        <f>'[1]Замер РеАктив 17.06.20'!BW23</f>
        <v>-1E-4</v>
      </c>
      <c r="BX23" s="51">
        <f>'[1]Замер РеАктив 17.06.20'!BX23</f>
        <v>8.9999999999999998E-4</v>
      </c>
      <c r="BY23" s="23">
        <f t="shared" si="10"/>
        <v>0.63329999999999997</v>
      </c>
      <c r="BZ23" s="35">
        <v>0</v>
      </c>
      <c r="CA23" s="23"/>
      <c r="CB23" s="23"/>
      <c r="CC23" s="33">
        <f t="shared" si="11"/>
        <v>7.0056999999999992</v>
      </c>
      <c r="CD23" s="28"/>
      <c r="CE23" s="46">
        <f t="shared" si="12"/>
        <v>7.0056999999999992</v>
      </c>
    </row>
    <row r="24" spans="1:85" s="5" customFormat="1">
      <c r="A24" s="20">
        <f t="shared" si="13"/>
        <v>43999</v>
      </c>
      <c r="B24" s="21" t="s">
        <v>51</v>
      </c>
      <c r="C24" s="22">
        <f t="shared" si="0"/>
        <v>8.5874000000000006</v>
      </c>
      <c r="D24" s="51">
        <f>'[1]Замер РеАктив 17.06.20'!D24</f>
        <v>0</v>
      </c>
      <c r="E24" s="51">
        <f>'[1]Замер РеАктив 17.06.20'!E24</f>
        <v>0.96460000000000001</v>
      </c>
      <c r="F24" s="51">
        <f>'[1]Замер РеАктив 17.06.20'!F24</f>
        <v>-2.0663999999999998</v>
      </c>
      <c r="G24" s="51">
        <f>'[1]Замер РеАктив 17.06.20'!G24</f>
        <v>-1.0101</v>
      </c>
      <c r="H24" s="51">
        <f>'[1]Замер РеАктив 17.06.20'!H24</f>
        <v>-1E-4</v>
      </c>
      <c r="I24" s="51">
        <f>'[1]Замер РеАктив 17.06.20'!I24</f>
        <v>2.9999999999999997E-4</v>
      </c>
      <c r="J24" s="51">
        <f>'[1]Замер РеАктив 17.06.20'!J24</f>
        <v>0.30819999999999997</v>
      </c>
      <c r="K24" s="51">
        <f>'[1]Замер РеАктив 17.06.20'!K24</f>
        <v>-8.6400000000000005E-2</v>
      </c>
      <c r="L24" s="51">
        <f>'[1]Замер РеАктив 17.06.20'!L24</f>
        <v>0.33300000000000002</v>
      </c>
      <c r="M24" s="51">
        <f>'[1]Замер РеАктив 17.06.20'!M24</f>
        <v>0.79559999999999997</v>
      </c>
      <c r="N24" s="23">
        <f t="shared" si="5"/>
        <v>-0.76129999999999998</v>
      </c>
      <c r="O24" s="51">
        <f>'[1]Замер РеАктив 17.06.20'!O24</f>
        <v>2.0537999999999998</v>
      </c>
      <c r="P24" s="51">
        <f>'[1]Замер РеАктив 17.06.20'!P24</f>
        <v>0.86309999999999998</v>
      </c>
      <c r="Q24" s="35">
        <f t="shared" si="6"/>
        <v>2.9169</v>
      </c>
      <c r="R24" s="51">
        <f>'[1]Замер РеАктив 17.06.20'!R24</f>
        <v>0.69720000000000004</v>
      </c>
      <c r="S24" s="51">
        <f>'[1]Замер РеАктив 17.06.20'!S24</f>
        <v>0</v>
      </c>
      <c r="T24" s="51">
        <f>'[1]Замер РеАктив 17.06.20'!T24</f>
        <v>0.4914</v>
      </c>
      <c r="U24" s="51">
        <f>'[1]Замер РеАктив 17.06.20'!U24</f>
        <v>0</v>
      </c>
      <c r="V24" s="51">
        <f>'[1]Замер РеАктив 17.06.20'!V24</f>
        <v>0</v>
      </c>
      <c r="W24" s="51">
        <f>'[1]Замер РеАктив 17.06.20'!W24</f>
        <v>0</v>
      </c>
      <c r="X24" s="51">
        <f>'[1]Замер РеАктив 17.06.20'!X24</f>
        <v>0</v>
      </c>
      <c r="Y24" s="51">
        <f>'[1]Замер РеАктив 17.06.20'!Y24</f>
        <v>-1.4E-3</v>
      </c>
      <c r="Z24" s="23">
        <f t="shared" si="1"/>
        <v>1.1872</v>
      </c>
      <c r="AA24" s="51">
        <f>'[1]Замер РеАктив 17.06.20'!AA24</f>
        <v>2.1273</v>
      </c>
      <c r="AB24" s="51">
        <f>'[1]Замер РеАктив 17.06.20'!AB24</f>
        <v>-1.2978000000000001</v>
      </c>
      <c r="AC24" s="51">
        <f>'[1]Замер РеАктив 17.06.20'!AC24</f>
        <v>1.1318999999999999</v>
      </c>
      <c r="AD24" s="51">
        <f>'[1]Замер РеАктив 17.06.20'!AD24</f>
        <v>1.1234999999999999</v>
      </c>
      <c r="AE24" s="51">
        <f>'[1]Замер РеАктив 17.06.20'!AE24</f>
        <v>1.5336000000000001</v>
      </c>
      <c r="AF24" s="51">
        <f>'[1]Замер РеАктив 17.06.20'!AF24</f>
        <v>0</v>
      </c>
      <c r="AG24" s="51">
        <f>'[1]Замер РеАктив 17.06.20'!AG24</f>
        <v>2.7000000000000001E-3</v>
      </c>
      <c r="AH24" s="51">
        <f>'[1]Замер РеАктив 17.06.20'!AH24</f>
        <v>2.2000000000000001E-3</v>
      </c>
      <c r="AI24" s="23">
        <f t="shared" si="2"/>
        <v>4.6234000000000002</v>
      </c>
      <c r="AJ24" s="51">
        <f>'[1]Замер РеАктив 17.06.20'!AJ24</f>
        <v>0.4158</v>
      </c>
      <c r="AK24" s="51">
        <f>'[1]Замер РеАктив 17.06.20'!AK24</f>
        <v>0.33600000000000002</v>
      </c>
      <c r="AL24" s="51">
        <f>'[1]Замер РеАктив 17.06.20'!AL24</f>
        <v>-0.54810000000000003</v>
      </c>
      <c r="AM24" s="51">
        <f>'[1]Замер РеАктив 17.06.20'!AM24</f>
        <v>-1.7010000000000001</v>
      </c>
      <c r="AN24" s="51">
        <f>'[1]Замер РеАктив 17.06.20'!AN24</f>
        <v>0.59399999999999997</v>
      </c>
      <c r="AO24" s="51">
        <f>'[1]Замер РеАктив 17.06.20'!AO24</f>
        <v>0.41039999999999999</v>
      </c>
      <c r="AP24" s="51">
        <f>'[1]Замер РеАктив 17.06.20'!AP24</f>
        <v>0</v>
      </c>
      <c r="AQ24" s="51">
        <f>'[1]Замер РеАктив 17.06.20'!AQ24</f>
        <v>0</v>
      </c>
      <c r="AR24" s="23">
        <f t="shared" si="3"/>
        <v>-0.49290000000000012</v>
      </c>
      <c r="AS24" s="51">
        <f>'[1]Замер РеАктив 17.06.20'!AS24</f>
        <v>-0.12239999999999999</v>
      </c>
      <c r="AT24" s="51">
        <f>'[1]Замер РеАктив 17.06.20'!AT24</f>
        <v>-0.25679999999999997</v>
      </c>
      <c r="AU24" s="23">
        <f t="shared" si="7"/>
        <v>-0.37919999999999998</v>
      </c>
      <c r="AV24" s="51">
        <f>'[1]Замер РеАктив 17.06.20'!AV24</f>
        <v>0</v>
      </c>
      <c r="AW24" s="51">
        <f>'[1]Замер РеАктив 17.06.20'!AW24</f>
        <v>1.4E-3</v>
      </c>
      <c r="AX24" s="51">
        <f>'[1]Замер РеАктив 17.06.20'!AX24</f>
        <v>1.2712000000000001</v>
      </c>
      <c r="AY24" s="51">
        <f>'[1]Замер РеАктив 17.06.20'!AY24</f>
        <v>0.28000000000000003</v>
      </c>
      <c r="AZ24" s="51">
        <f>'[1]Замер РеАктив 17.06.20'!AZ24</f>
        <v>-1.6799999999999999E-2</v>
      </c>
      <c r="BA24" s="23">
        <f t="shared" si="8"/>
        <v>1.5358000000000003</v>
      </c>
      <c r="BB24" s="51">
        <f>'[1]Замер РеАктив 17.06.20'!BB24</f>
        <v>0.84279999999999999</v>
      </c>
      <c r="BC24" s="51">
        <f>'[1]Замер РеАктив 17.06.20'!BC24</f>
        <v>-0.57120000000000004</v>
      </c>
      <c r="BD24" s="51">
        <f>'[1]Замер РеАктив 17.06.20'!BD24</f>
        <v>-0.44519999999999998</v>
      </c>
      <c r="BE24" s="51">
        <f>'[1]Замер РеАктив 17.06.20'!BE24</f>
        <v>0.81759999999999999</v>
      </c>
      <c r="BF24" s="51">
        <f>'[1]Замер РеАктив 17.06.20'!BF24</f>
        <v>-0.83279999999999998</v>
      </c>
      <c r="BG24" s="51">
        <f>'[1]Замер РеАктив 17.06.20'!BG24</f>
        <v>-0.26400000000000001</v>
      </c>
      <c r="BH24" s="23">
        <f t="shared" si="4"/>
        <v>-0.45280000000000009</v>
      </c>
      <c r="BI24" s="51">
        <f>'[1]Замер РеАктив 17.06.20'!BI24</f>
        <v>0.25900000000000001</v>
      </c>
      <c r="BJ24" s="51">
        <f>'[1]Замер РеАктив 17.06.20'!BJ24</f>
        <v>-0.29959999999999998</v>
      </c>
      <c r="BK24" s="51">
        <f>'[1]Замер РеАктив 17.06.20'!BK24</f>
        <v>0.25480000000000003</v>
      </c>
      <c r="BL24" s="51">
        <f>'[1]Замер РеАктив 17.06.20'!BL24</f>
        <v>-0.24640000000000001</v>
      </c>
      <c r="BM24" s="23">
        <f t="shared" si="14"/>
        <v>-3.2199999999999951E-2</v>
      </c>
      <c r="BN24" s="51">
        <f>'[1]Замер РеАктив 17.06.20'!BN24</f>
        <v>-2.3408000000000002</v>
      </c>
      <c r="BO24" s="51">
        <f>'[1]Замер РеАктив 17.06.20'!BO24</f>
        <v>2.0943999999999998</v>
      </c>
      <c r="BP24" s="23">
        <f t="shared" si="9"/>
        <v>-0.2464000000000004</v>
      </c>
      <c r="BQ24" s="51">
        <f>'[1]Замер РеАктив 17.06.20'!BQ24</f>
        <v>-0.47320000000000001</v>
      </c>
      <c r="BR24" s="51">
        <f>'[1]Замер РеАктив 17.06.20'!BR24</f>
        <v>0.49</v>
      </c>
      <c r="BS24" s="51">
        <f>'[1]Замер РеАктив 17.06.20'!BS24</f>
        <v>0.2387</v>
      </c>
      <c r="BT24" s="51">
        <f>'[1]Замер РеАктив 17.06.20'!BT24</f>
        <v>0.22259999999999999</v>
      </c>
      <c r="BU24" s="51">
        <f>'[1]Замер РеАктив 17.06.20'!BU24</f>
        <v>0.06</v>
      </c>
      <c r="BV24" s="51">
        <f>'[1]Замер РеАктив 17.06.20'!BV24</f>
        <v>0.15</v>
      </c>
      <c r="BW24" s="51">
        <f>'[1]Замер РеАктив 17.06.20'!BW24</f>
        <v>-1E-4</v>
      </c>
      <c r="BX24" s="51">
        <f>'[1]Замер РеАктив 17.06.20'!BX24</f>
        <v>8.9999999999999998E-4</v>
      </c>
      <c r="BY24" s="23">
        <f t="shared" si="10"/>
        <v>0.68890000000000007</v>
      </c>
      <c r="BZ24" s="35">
        <v>0</v>
      </c>
      <c r="CA24" s="23"/>
      <c r="CB24" s="23"/>
      <c r="CC24" s="33">
        <f t="shared" si="11"/>
        <v>8.5874000000000006</v>
      </c>
      <c r="CD24" s="28"/>
      <c r="CE24" s="46">
        <f t="shared" si="12"/>
        <v>8.5874000000000006</v>
      </c>
    </row>
    <row r="25" spans="1:85" s="5" customFormat="1">
      <c r="A25" s="20">
        <f t="shared" si="13"/>
        <v>43999</v>
      </c>
      <c r="B25" s="21" t="s">
        <v>52</v>
      </c>
      <c r="C25" s="22">
        <f t="shared" si="0"/>
        <v>6.6422000000000008</v>
      </c>
      <c r="D25" s="51">
        <f>'[1]Замер РеАктив 17.06.20'!D25</f>
        <v>0</v>
      </c>
      <c r="E25" s="51">
        <f>'[1]Замер РеАктив 17.06.20'!E25</f>
        <v>0.85819999999999996</v>
      </c>
      <c r="F25" s="51">
        <f>'[1]Замер РеАктив 17.06.20'!F25</f>
        <v>-2.1084000000000001</v>
      </c>
      <c r="G25" s="51">
        <f>'[1]Замер РеАктив 17.06.20'!G25</f>
        <v>-1.0185</v>
      </c>
      <c r="H25" s="51">
        <f>'[1]Замер РеАктив 17.06.20'!H25</f>
        <v>-1E-4</v>
      </c>
      <c r="I25" s="51">
        <f>'[1]Замер РеАктив 17.06.20'!I25</f>
        <v>2.0000000000000001E-4</v>
      </c>
      <c r="J25" s="51">
        <f>'[1]Замер РеАктив 17.06.20'!J25</f>
        <v>0.2477</v>
      </c>
      <c r="K25" s="51">
        <f>'[1]Замер РеАктив 17.06.20'!K25</f>
        <v>-9.3600000000000003E-2</v>
      </c>
      <c r="L25" s="51">
        <f>'[1]Замер РеАктив 17.06.20'!L25</f>
        <v>0.33260000000000001</v>
      </c>
      <c r="M25" s="51">
        <f>'[1]Замер РеАктив 17.06.20'!M25</f>
        <v>0.78480000000000005</v>
      </c>
      <c r="N25" s="23">
        <f t="shared" si="5"/>
        <v>-0.99709999999999999</v>
      </c>
      <c r="O25" s="51">
        <f>'[1]Замер РеАктив 17.06.20'!O25</f>
        <v>2.0895000000000001</v>
      </c>
      <c r="P25" s="51">
        <f>'[1]Замер РеАктив 17.06.20'!P25</f>
        <v>0.82320000000000004</v>
      </c>
      <c r="Q25" s="35">
        <f t="shared" si="6"/>
        <v>2.9127000000000001</v>
      </c>
      <c r="R25" s="51">
        <f>'[1]Замер РеАктив 17.06.20'!R25</f>
        <v>0.65939999999999999</v>
      </c>
      <c r="S25" s="51">
        <f>'[1]Замер РеАктив 17.06.20'!S25</f>
        <v>0</v>
      </c>
      <c r="T25" s="51">
        <f>'[1]Замер РеАктив 17.06.20'!T25</f>
        <v>0.441</v>
      </c>
      <c r="U25" s="51">
        <f>'[1]Замер РеАктив 17.06.20'!U25</f>
        <v>0</v>
      </c>
      <c r="V25" s="51">
        <f>'[1]Замер РеАктив 17.06.20'!V25</f>
        <v>0</v>
      </c>
      <c r="W25" s="51">
        <f>'[1]Замер РеАктив 17.06.20'!W25</f>
        <v>0</v>
      </c>
      <c r="X25" s="51">
        <f>'[1]Замер РеАктив 17.06.20'!X25</f>
        <v>0</v>
      </c>
      <c r="Y25" s="51">
        <f>'[1]Замер РеАктив 17.06.20'!Y25</f>
        <v>-1.4E-3</v>
      </c>
      <c r="Z25" s="23">
        <f t="shared" si="1"/>
        <v>1.099</v>
      </c>
      <c r="AA25" s="51">
        <f>'[1]Замер РеАктив 17.06.20'!AA25</f>
        <v>1.3734</v>
      </c>
      <c r="AB25" s="51">
        <f>'[1]Замер РеАктив 17.06.20'!AB25</f>
        <v>-1.2663</v>
      </c>
      <c r="AC25" s="51">
        <f>'[1]Замер РеАктив 17.06.20'!AC25</f>
        <v>1.0395000000000001</v>
      </c>
      <c r="AD25" s="51">
        <f>'[1]Замер РеАктив 17.06.20'!AD25</f>
        <v>1.1025</v>
      </c>
      <c r="AE25" s="51">
        <f>'[1]Замер РеАктив 17.06.20'!AE25</f>
        <v>1.5407999999999999</v>
      </c>
      <c r="AF25" s="51">
        <f>'[1]Замер РеАктив 17.06.20'!AF25</f>
        <v>0</v>
      </c>
      <c r="AG25" s="51">
        <f>'[1]Замер РеАктив 17.06.20'!AG25</f>
        <v>4.0000000000000001E-3</v>
      </c>
      <c r="AH25" s="51">
        <f>'[1]Замер РеАктив 17.06.20'!AH25</f>
        <v>5.9999999999999995E-4</v>
      </c>
      <c r="AI25" s="23">
        <f t="shared" si="2"/>
        <v>3.7945000000000002</v>
      </c>
      <c r="AJ25" s="51">
        <f>'[1]Замер РеАктив 17.06.20'!AJ25</f>
        <v>0.25409999999999999</v>
      </c>
      <c r="AK25" s="51">
        <f>'[1]Замер РеАктив 17.06.20'!AK25</f>
        <v>-0.16589999999999999</v>
      </c>
      <c r="AL25" s="51">
        <f>'[1]Замер РеАктив 17.06.20'!AL25</f>
        <v>-0.43890000000000001</v>
      </c>
      <c r="AM25" s="51">
        <f>'[1]Замер РеАктив 17.06.20'!AM25</f>
        <v>-1.6820999999999999</v>
      </c>
      <c r="AN25" s="51">
        <f>'[1]Замер РеАктив 17.06.20'!AN25</f>
        <v>0.63</v>
      </c>
      <c r="AO25" s="51">
        <f>'[1]Замер РеАктив 17.06.20'!AO25</f>
        <v>0.41039999999999999</v>
      </c>
      <c r="AP25" s="51">
        <f>'[1]Замер РеАктив 17.06.20'!AP25</f>
        <v>0</v>
      </c>
      <c r="AQ25" s="51">
        <f>'[1]Замер РеАктив 17.06.20'!AQ25</f>
        <v>0</v>
      </c>
      <c r="AR25" s="23">
        <f t="shared" si="3"/>
        <v>-0.99240000000000006</v>
      </c>
      <c r="AS25" s="51">
        <f>'[1]Замер РеАктив 17.06.20'!AS25</f>
        <v>-0.13320000000000001</v>
      </c>
      <c r="AT25" s="51">
        <f>'[1]Замер РеАктив 17.06.20'!AT25</f>
        <v>-0.25319999999999998</v>
      </c>
      <c r="AU25" s="23">
        <f t="shared" si="7"/>
        <v>-0.38639999999999997</v>
      </c>
      <c r="AV25" s="51">
        <f>'[1]Замер РеАктив 17.06.20'!AV25</f>
        <v>1E-3</v>
      </c>
      <c r="AW25" s="51">
        <f>'[1]Замер РеАктив 17.06.20'!AW25</f>
        <v>1E-3</v>
      </c>
      <c r="AX25" s="51">
        <f>'[1]Замер РеАктив 17.06.20'!AX25</f>
        <v>1.288</v>
      </c>
      <c r="AY25" s="51">
        <f>'[1]Замер РеАктив 17.06.20'!AY25</f>
        <v>0.23519999999999999</v>
      </c>
      <c r="AZ25" s="51">
        <f>'[1]Замер РеАктив 17.06.20'!AZ25</f>
        <v>-1.54E-2</v>
      </c>
      <c r="BA25" s="23">
        <f t="shared" si="8"/>
        <v>1.5098</v>
      </c>
      <c r="BB25" s="51">
        <f>'[1]Замер РеАктив 17.06.20'!BB25</f>
        <v>0.83720000000000006</v>
      </c>
      <c r="BC25" s="51">
        <f>'[1]Замер РеАктив 17.06.20'!BC25</f>
        <v>-0.58799999999999997</v>
      </c>
      <c r="BD25" s="51">
        <f>'[1]Замер РеАктив 17.06.20'!BD25</f>
        <v>-0.48720000000000002</v>
      </c>
      <c r="BE25" s="51">
        <f>'[1]Замер РеАктив 17.06.20'!BE25</f>
        <v>0.82040000000000002</v>
      </c>
      <c r="BF25" s="51">
        <f>'[1]Замер РеАктив 17.06.20'!BF25</f>
        <v>-0.84240000000000004</v>
      </c>
      <c r="BG25" s="51">
        <f>'[1]Замер РеАктив 17.06.20'!BG25</f>
        <v>-0.26640000000000003</v>
      </c>
      <c r="BH25" s="23">
        <f t="shared" si="4"/>
        <v>-0.52639999999999998</v>
      </c>
      <c r="BI25" s="51">
        <f>'[1]Замер РеАктив 17.06.20'!BI25</f>
        <v>0.25480000000000003</v>
      </c>
      <c r="BJ25" s="51">
        <f>'[1]Замер РеАктив 17.06.20'!BJ25</f>
        <v>-0.29260000000000003</v>
      </c>
      <c r="BK25" s="51">
        <f>'[1]Замер РеАктив 17.06.20'!BK25</f>
        <v>0.25059999999999999</v>
      </c>
      <c r="BL25" s="51">
        <f>'[1]Замер РеАктив 17.06.20'!BL25</f>
        <v>-0.24360000000000001</v>
      </c>
      <c r="BM25" s="23">
        <f t="shared" si="14"/>
        <v>-3.0799999999999994E-2</v>
      </c>
      <c r="BN25" s="51">
        <f>'[1]Замер РеАктив 17.06.20'!BN25</f>
        <v>-2.4815999999999998</v>
      </c>
      <c r="BO25" s="51">
        <f>'[1]Замер РеАктив 17.06.20'!BO25</f>
        <v>2.0943999999999998</v>
      </c>
      <c r="BP25" s="23">
        <f t="shared" si="9"/>
        <v>-0.38719999999999999</v>
      </c>
      <c r="BQ25" s="51">
        <f>'[1]Замер РеАктив 17.06.20'!BQ25</f>
        <v>-0.46550000000000002</v>
      </c>
      <c r="BR25" s="51">
        <f>'[1]Замер РеАктив 17.06.20'!BR25</f>
        <v>0.51100000000000001</v>
      </c>
      <c r="BS25" s="51">
        <f>'[1]Замер РеАктив 17.06.20'!BS25</f>
        <v>0.2366</v>
      </c>
      <c r="BT25" s="51">
        <f>'[1]Замер РеАктив 17.06.20'!BT25</f>
        <v>0.15959999999999999</v>
      </c>
      <c r="BU25" s="51">
        <f>'[1]Замер РеАктив 17.06.20'!BU25</f>
        <v>6.1199999999999997E-2</v>
      </c>
      <c r="BV25" s="51">
        <f>'[1]Замер РеАктив 17.06.20'!BV25</f>
        <v>0.14280000000000001</v>
      </c>
      <c r="BW25" s="51">
        <f>'[1]Замер РеАктив 17.06.20'!BW25</f>
        <v>-1E-4</v>
      </c>
      <c r="BX25" s="51">
        <f>'[1]Замер РеАктив 17.06.20'!BX25</f>
        <v>8.9999999999999998E-4</v>
      </c>
      <c r="BY25" s="23">
        <f t="shared" si="10"/>
        <v>0.64650000000000007</v>
      </c>
      <c r="BZ25" s="35">
        <v>0</v>
      </c>
      <c r="CA25" s="23"/>
      <c r="CB25" s="23"/>
      <c r="CC25" s="33">
        <f t="shared" si="11"/>
        <v>6.6422000000000008</v>
      </c>
      <c r="CD25" s="28"/>
      <c r="CE25" s="46">
        <f t="shared" si="12"/>
        <v>6.6422000000000008</v>
      </c>
    </row>
    <row r="26" spans="1:85" s="5" customFormat="1">
      <c r="A26" s="20">
        <f t="shared" si="13"/>
        <v>43999</v>
      </c>
      <c r="B26" s="34" t="s">
        <v>53</v>
      </c>
      <c r="C26" s="22">
        <f t="shared" si="0"/>
        <v>5.5371000000000024</v>
      </c>
      <c r="D26" s="51">
        <f>'[1]Замер РеАктив 17.06.20'!D26</f>
        <v>0</v>
      </c>
      <c r="E26" s="51">
        <f>'[1]Замер РеАктив 17.06.20'!E26</f>
        <v>0.80920000000000003</v>
      </c>
      <c r="F26" s="51">
        <f>'[1]Замер РеАктив 17.06.20'!F26</f>
        <v>-2.0853000000000002</v>
      </c>
      <c r="G26" s="51">
        <f>'[1]Замер РеАктив 17.06.20'!G26</f>
        <v>-1.0048999999999999</v>
      </c>
      <c r="H26" s="51">
        <f>'[1]Замер РеАктив 17.06.20'!H26</f>
        <v>-2.0000000000000001E-4</v>
      </c>
      <c r="I26" s="51">
        <f>'[1]Замер РеАктив 17.06.20'!I26</f>
        <v>1E-4</v>
      </c>
      <c r="J26" s="51">
        <f>'[1]Замер РеАктив 17.06.20'!J26</f>
        <v>0.2437</v>
      </c>
      <c r="K26" s="51">
        <f>'[1]Замер РеАктив 17.06.20'!K26</f>
        <v>-9.3600000000000003E-2</v>
      </c>
      <c r="L26" s="51">
        <f>'[1]Замер РеАктив 17.06.20'!L26</f>
        <v>0.32869999999999999</v>
      </c>
      <c r="M26" s="51">
        <f>'[1]Замер РеАктив 17.06.20'!M26</f>
        <v>0.78839999999999999</v>
      </c>
      <c r="N26" s="23">
        <f t="shared" si="5"/>
        <v>-1.0138999999999994</v>
      </c>
      <c r="O26" s="51">
        <f>'[1]Замер РеАктив 17.06.20'!O26</f>
        <v>2.0748000000000002</v>
      </c>
      <c r="P26" s="51">
        <f>'[1]Замер РеАктив 17.06.20'!P26</f>
        <v>0.8085</v>
      </c>
      <c r="Q26" s="35">
        <f t="shared" si="6"/>
        <v>2.8833000000000002</v>
      </c>
      <c r="R26" s="51">
        <f>'[1]Замер РеАктив 17.06.20'!R26</f>
        <v>0.64259999999999995</v>
      </c>
      <c r="S26" s="51">
        <f>'[1]Замер РеАктив 17.06.20'!S26</f>
        <v>0</v>
      </c>
      <c r="T26" s="51">
        <f>'[1]Замер РеАктив 17.06.20'!T26</f>
        <v>0.36120000000000002</v>
      </c>
      <c r="U26" s="51">
        <f>'[1]Замер РеАктив 17.06.20'!U26</f>
        <v>0</v>
      </c>
      <c r="V26" s="51">
        <f>'[1]Замер РеАктив 17.06.20'!V26</f>
        <v>0</v>
      </c>
      <c r="W26" s="51">
        <f>'[1]Замер РеАктив 17.06.20'!W26</f>
        <v>0</v>
      </c>
      <c r="X26" s="51">
        <f>'[1]Замер РеАктив 17.06.20'!X26</f>
        <v>0</v>
      </c>
      <c r="Y26" s="51">
        <f>'[1]Замер РеАктив 17.06.20'!Y26</f>
        <v>-1.4E-3</v>
      </c>
      <c r="Z26" s="23">
        <f t="shared" si="1"/>
        <v>1.0024</v>
      </c>
      <c r="AA26" s="51">
        <f>'[1]Замер РеАктив 17.06.20'!AA26</f>
        <v>0.47039999999999998</v>
      </c>
      <c r="AB26" s="51">
        <f>'[1]Замер РеАктив 17.06.20'!AB26</f>
        <v>-1.2684</v>
      </c>
      <c r="AC26" s="51">
        <f>'[1]Замер РеАктив 17.06.20'!AC26</f>
        <v>1.1886000000000001</v>
      </c>
      <c r="AD26" s="51">
        <f>'[1]Замер РеАктив 17.06.20'!AD26</f>
        <v>1.0668</v>
      </c>
      <c r="AE26" s="51">
        <f>'[1]Замер РеАктив 17.06.20'!AE26</f>
        <v>1.5371999999999999</v>
      </c>
      <c r="AF26" s="51">
        <f>'[1]Замер РеАктив 17.06.20'!AF26</f>
        <v>0</v>
      </c>
      <c r="AG26" s="51">
        <f>'[1]Замер РеАктив 17.06.20'!AG26</f>
        <v>4.4999999999999997E-3</v>
      </c>
      <c r="AH26" s="51">
        <f>'[1]Замер РеАктив 17.06.20'!AH26</f>
        <v>0</v>
      </c>
      <c r="AI26" s="23">
        <f t="shared" si="2"/>
        <v>2.9991000000000003</v>
      </c>
      <c r="AJ26" s="51">
        <f>'[1]Замер РеАктив 17.06.20'!AJ26</f>
        <v>0.30869999999999997</v>
      </c>
      <c r="AK26" s="51">
        <f>'[1]Замер РеАктив 17.06.20'!AK26</f>
        <v>-0.29820000000000002</v>
      </c>
      <c r="AL26" s="51">
        <f>'[1]Замер РеАктив 17.06.20'!AL26</f>
        <v>-0.49769999999999998</v>
      </c>
      <c r="AM26" s="51">
        <f>'[1]Замер РеАктив 17.06.20'!AM26</f>
        <v>-1.6820999999999999</v>
      </c>
      <c r="AN26" s="51">
        <f>'[1]Замер РеАктив 17.06.20'!AN26</f>
        <v>0.62639999999999996</v>
      </c>
      <c r="AO26" s="51">
        <f>'[1]Замер РеАктив 17.06.20'!AO26</f>
        <v>0.40679999999999999</v>
      </c>
      <c r="AP26" s="51">
        <f>'[1]Замер РеАктив 17.06.20'!AP26</f>
        <v>0</v>
      </c>
      <c r="AQ26" s="51">
        <f>'[1]Замер РеАктив 17.06.20'!AQ26</f>
        <v>0</v>
      </c>
      <c r="AR26" s="23">
        <f t="shared" si="3"/>
        <v>-1.1360999999999999</v>
      </c>
      <c r="AS26" s="51">
        <f>'[1]Замер РеАктив 17.06.20'!AS26</f>
        <v>-0.1608</v>
      </c>
      <c r="AT26" s="51">
        <f>'[1]Замер РеАктив 17.06.20'!AT26</f>
        <v>-0.21840000000000001</v>
      </c>
      <c r="AU26" s="23">
        <f t="shared" si="7"/>
        <v>-0.37919999999999998</v>
      </c>
      <c r="AV26" s="51">
        <f>'[1]Замер РеАктив 17.06.20'!AV26</f>
        <v>1.4E-3</v>
      </c>
      <c r="AW26" s="51">
        <f>'[1]Замер РеАктив 17.06.20'!AW26</f>
        <v>1E-3</v>
      </c>
      <c r="AX26" s="51">
        <f>'[1]Замер РеАктив 17.06.20'!AX26</f>
        <v>1.302</v>
      </c>
      <c r="AY26" s="51">
        <f>'[1]Замер РеАктив 17.06.20'!AY26</f>
        <v>0.25480000000000003</v>
      </c>
      <c r="AZ26" s="51">
        <f>'[1]Замер РеАктив 17.06.20'!AZ26</f>
        <v>-1.6799999999999999E-2</v>
      </c>
      <c r="BA26" s="23">
        <f t="shared" si="8"/>
        <v>1.5424000000000002</v>
      </c>
      <c r="BB26" s="51">
        <f>'[1]Замер РеАктив 17.06.20'!BB26</f>
        <v>0.83440000000000003</v>
      </c>
      <c r="BC26" s="51">
        <f>'[1]Замер РеАктив 17.06.20'!BC26</f>
        <v>-0.58799999999999997</v>
      </c>
      <c r="BD26" s="51">
        <f>'[1]Замер РеАктив 17.06.20'!BD26</f>
        <v>-0.46200000000000002</v>
      </c>
      <c r="BE26" s="51">
        <f>'[1]Замер РеАктив 17.06.20'!BE26</f>
        <v>0.80920000000000003</v>
      </c>
      <c r="BF26" s="51">
        <f>'[1]Замер РеАктив 17.06.20'!BF26</f>
        <v>-0.83760000000000001</v>
      </c>
      <c r="BG26" s="51">
        <f>'[1]Замер РеАктив 17.06.20'!BG26</f>
        <v>-0.27600000000000002</v>
      </c>
      <c r="BH26" s="35">
        <f t="shared" si="4"/>
        <v>-0.51999999999999991</v>
      </c>
      <c r="BI26" s="51">
        <f>'[1]Замер РеАктив 17.06.20'!BI26</f>
        <v>0.2576</v>
      </c>
      <c r="BJ26" s="51">
        <f>'[1]Замер РеАктив 17.06.20'!BJ26</f>
        <v>-0.29260000000000003</v>
      </c>
      <c r="BK26" s="51">
        <f>'[1]Замер РеАктив 17.06.20'!BK26</f>
        <v>0.24779999999999999</v>
      </c>
      <c r="BL26" s="51">
        <f>'[1]Замер РеАктив 17.06.20'!BL26</f>
        <v>-0.2422</v>
      </c>
      <c r="BM26" s="23">
        <f t="shared" si="14"/>
        <v>-2.9400000000000009E-2</v>
      </c>
      <c r="BN26" s="51">
        <f>'[1]Замер РеАктив 17.06.20'!BN26</f>
        <v>-2.6840000000000002</v>
      </c>
      <c r="BO26" s="51">
        <f>'[1]Замер РеАктив 17.06.20'!BO26</f>
        <v>2.2000000000000002</v>
      </c>
      <c r="BP26" s="23">
        <f t="shared" si="9"/>
        <v>-0.48399999999999999</v>
      </c>
      <c r="BQ26" s="51">
        <f>'[1]Замер РеАктив 17.06.20'!BQ26</f>
        <v>-0.44800000000000001</v>
      </c>
      <c r="BR26" s="51">
        <f>'[1]Замер РеАктив 17.06.20'!BR26</f>
        <v>0.50960000000000005</v>
      </c>
      <c r="BS26" s="51">
        <f>'[1]Замер РеАктив 17.06.20'!BS26</f>
        <v>0.2359</v>
      </c>
      <c r="BT26" s="51">
        <f>'[1]Замер РеАктив 17.06.20'!BT26</f>
        <v>0.17499999999999999</v>
      </c>
      <c r="BU26" s="51">
        <f>'[1]Замер РеАктив 17.06.20'!BU26</f>
        <v>6.2399999999999997E-2</v>
      </c>
      <c r="BV26" s="51">
        <f>'[1]Замер РеАктив 17.06.20'!BV26</f>
        <v>0.1368</v>
      </c>
      <c r="BW26" s="51">
        <f>'[1]Замер РеАктив 17.06.20'!BW26</f>
        <v>-1E-4</v>
      </c>
      <c r="BX26" s="51">
        <f>'[1]Замер РеАктив 17.06.20'!BX26</f>
        <v>8.9999999999999998E-4</v>
      </c>
      <c r="BY26" s="23">
        <f t="shared" si="10"/>
        <v>0.6725000000000001</v>
      </c>
      <c r="BZ26" s="35">
        <v>0</v>
      </c>
      <c r="CA26" s="23"/>
      <c r="CB26" s="23"/>
      <c r="CC26" s="33">
        <f t="shared" si="11"/>
        <v>5.5371000000000024</v>
      </c>
      <c r="CD26" s="28"/>
      <c r="CE26" s="46">
        <f t="shared" si="12"/>
        <v>5.5371000000000024</v>
      </c>
    </row>
    <row r="27" spans="1:85" s="39" customFormat="1">
      <c r="A27" s="20">
        <f t="shared" si="13"/>
        <v>43999</v>
      </c>
      <c r="B27" s="21" t="s">
        <v>54</v>
      </c>
      <c r="C27" s="22">
        <f t="shared" si="0"/>
        <v>5.6318000000000019</v>
      </c>
      <c r="D27" s="51">
        <f>'[1]Замер РеАктив 17.06.20'!D27</f>
        <v>0</v>
      </c>
      <c r="E27" s="51">
        <f>'[1]Замер РеАктив 17.06.20'!E27</f>
        <v>0.72099999999999997</v>
      </c>
      <c r="F27" s="51">
        <f>'[1]Замер РеАктив 17.06.20'!F27</f>
        <v>-2.1273</v>
      </c>
      <c r="G27" s="51">
        <f>'[1]Замер РеАктив 17.06.20'!G27</f>
        <v>-0.99229999999999996</v>
      </c>
      <c r="H27" s="51">
        <f>'[1]Замер РеАктив 17.06.20'!H27</f>
        <v>-2.0000000000000001E-4</v>
      </c>
      <c r="I27" s="51">
        <f>'[1]Замер РеАктив 17.06.20'!I27</f>
        <v>1E-4</v>
      </c>
      <c r="J27" s="51">
        <f>'[1]Замер РеАктив 17.06.20'!J27</f>
        <v>0.24229999999999999</v>
      </c>
      <c r="K27" s="51">
        <f>'[1]Замер РеАктив 17.06.20'!K27</f>
        <v>-8.6400000000000005E-2</v>
      </c>
      <c r="L27" s="51">
        <f>'[1]Замер РеАктив 17.06.20'!L27</f>
        <v>0.32619999999999999</v>
      </c>
      <c r="M27" s="51">
        <f>'[1]Замер РеАктив 17.06.20'!M27</f>
        <v>0.81</v>
      </c>
      <c r="N27" s="23">
        <f t="shared" si="5"/>
        <v>-1.1065999999999994</v>
      </c>
      <c r="O27" s="51">
        <f>'[1]Замер РеАктив 17.06.20'!O27</f>
        <v>2.0853000000000002</v>
      </c>
      <c r="P27" s="51">
        <f>'[1]Замер РеАктив 17.06.20'!P27</f>
        <v>0.80430000000000001</v>
      </c>
      <c r="Q27" s="35">
        <f t="shared" si="6"/>
        <v>2.8896000000000002</v>
      </c>
      <c r="R27" s="51">
        <f>'[1]Замер РеАктив 17.06.20'!R27</f>
        <v>0.64259999999999995</v>
      </c>
      <c r="S27" s="51">
        <f>'[1]Замер РеАктив 17.06.20'!S27</f>
        <v>0</v>
      </c>
      <c r="T27" s="51">
        <f>'[1]Замер РеАктив 17.06.20'!T27</f>
        <v>0.2898</v>
      </c>
      <c r="U27" s="51">
        <f>'[1]Замер РеАктив 17.06.20'!U27</f>
        <v>0</v>
      </c>
      <c r="V27" s="51">
        <f>'[1]Замер РеАктив 17.06.20'!V27</f>
        <v>0</v>
      </c>
      <c r="W27" s="51">
        <f>'[1]Замер РеАктив 17.06.20'!W27</f>
        <v>0</v>
      </c>
      <c r="X27" s="51">
        <f>'[1]Замер РеАктив 17.06.20'!X27</f>
        <v>0</v>
      </c>
      <c r="Y27" s="51">
        <f>'[1]Замер РеАктив 17.06.20'!Y27</f>
        <v>-1.4E-3</v>
      </c>
      <c r="Z27" s="23">
        <f t="shared" si="1"/>
        <v>0.93099999999999994</v>
      </c>
      <c r="AA27" s="51">
        <f>'[1]Замер РеАктив 17.06.20'!AA27</f>
        <v>1.1865000000000001</v>
      </c>
      <c r="AB27" s="51">
        <f>'[1]Замер РеАктив 17.06.20'!AB27</f>
        <v>-1.2767999999999999</v>
      </c>
      <c r="AC27" s="51">
        <f>'[1]Замер РеАктив 17.06.20'!AC27</f>
        <v>0.99119999999999997</v>
      </c>
      <c r="AD27" s="51">
        <f>'[1]Замер РеАктив 17.06.20'!AD27</f>
        <v>1.0353000000000001</v>
      </c>
      <c r="AE27" s="51">
        <f>'[1]Замер РеАктив 17.06.20'!AE27</f>
        <v>1.5336000000000001</v>
      </c>
      <c r="AF27" s="51">
        <f>'[1]Замер РеАктив 17.06.20'!AF27</f>
        <v>0</v>
      </c>
      <c r="AG27" s="51">
        <f>'[1]Замер РеАктив 17.06.20'!AG27</f>
        <v>4.4000000000000003E-3</v>
      </c>
      <c r="AH27" s="51">
        <f>'[1]Замер РеАктив 17.06.20'!AH27</f>
        <v>0</v>
      </c>
      <c r="AI27" s="23">
        <f t="shared" si="2"/>
        <v>3.4742000000000002</v>
      </c>
      <c r="AJ27" s="51">
        <f>'[1]Замер РеАктив 17.06.20'!AJ27</f>
        <v>0.17430000000000001</v>
      </c>
      <c r="AK27" s="51">
        <f>'[1]Замер РеАктив 17.06.20'!AK27</f>
        <v>-0.25619999999999998</v>
      </c>
      <c r="AL27" s="51">
        <f>'[1]Замер РеАктив 17.06.20'!AL27</f>
        <v>-0.4914</v>
      </c>
      <c r="AM27" s="51">
        <f>'[1]Замер РеАктив 17.06.20'!AM27</f>
        <v>-1.7010000000000001</v>
      </c>
      <c r="AN27" s="51">
        <f>'[1]Замер РеАктив 17.06.20'!AN27</f>
        <v>0.58679999999999999</v>
      </c>
      <c r="AO27" s="51">
        <f>'[1]Замер РеАктив 17.06.20'!AO27</f>
        <v>0.43559999999999999</v>
      </c>
      <c r="AP27" s="51">
        <f>'[1]Замер РеАктив 17.06.20'!AP27</f>
        <v>0</v>
      </c>
      <c r="AQ27" s="51">
        <f>'[1]Замер РеАктив 17.06.20'!AQ27</f>
        <v>0</v>
      </c>
      <c r="AR27" s="23">
        <f t="shared" si="3"/>
        <v>-1.2519000000000002</v>
      </c>
      <c r="AS27" s="51">
        <f>'[1]Замер РеАктив 17.06.20'!AS27</f>
        <v>-0.18</v>
      </c>
      <c r="AT27" s="51">
        <f>'[1]Замер РеАктив 17.06.20'!AT27</f>
        <v>-0.222</v>
      </c>
      <c r="AU27" s="23">
        <f t="shared" si="7"/>
        <v>-0.40200000000000002</v>
      </c>
      <c r="AV27" s="51">
        <f>'[1]Замер РеАктив 17.06.20'!AV27</f>
        <v>5.0000000000000001E-4</v>
      </c>
      <c r="AW27" s="51">
        <f>'[1]Замер РеАктив 17.06.20'!AW27</f>
        <v>1.9E-3</v>
      </c>
      <c r="AX27" s="51">
        <f>'[1]Замер РеАктив 17.06.20'!AX27</f>
        <v>1.2684</v>
      </c>
      <c r="AY27" s="51">
        <f>'[1]Замер РеАктив 17.06.20'!AY27</f>
        <v>0.29120000000000001</v>
      </c>
      <c r="AZ27" s="51">
        <f>'[1]Замер РеАктив 17.06.20'!AZ27</f>
        <v>-1.6799999999999999E-2</v>
      </c>
      <c r="BA27" s="23">
        <f t="shared" si="8"/>
        <v>1.5451999999999999</v>
      </c>
      <c r="BB27" s="51">
        <f>'[1]Замер РеАктив 17.06.20'!BB27</f>
        <v>0.84</v>
      </c>
      <c r="BC27" s="51">
        <f>'[1]Замер РеАктив 17.06.20'!BC27</f>
        <v>-0.60899999999999999</v>
      </c>
      <c r="BD27" s="51">
        <f>'[1]Замер РеАктив 17.06.20'!BD27</f>
        <v>-0.43049999999999999</v>
      </c>
      <c r="BE27" s="51">
        <f>'[1]Замер РеАктив 17.06.20'!BE27</f>
        <v>0.81759999999999999</v>
      </c>
      <c r="BF27" s="51">
        <f>'[1]Замер РеАктив 17.06.20'!BF27</f>
        <v>-0.83760000000000001</v>
      </c>
      <c r="BG27" s="51">
        <f>'[1]Замер РеАктив 17.06.20'!BG27</f>
        <v>-0.27600000000000002</v>
      </c>
      <c r="BH27" s="23">
        <f t="shared" si="4"/>
        <v>-0.49550000000000005</v>
      </c>
      <c r="BI27" s="51">
        <f>'[1]Замер РеАктив 17.06.20'!BI27</f>
        <v>0.25340000000000001</v>
      </c>
      <c r="BJ27" s="51">
        <f>'[1]Замер РеАктив 17.06.20'!BJ27</f>
        <v>-0.29680000000000001</v>
      </c>
      <c r="BK27" s="51">
        <f>'[1]Замер РеАктив 17.06.20'!BK27</f>
        <v>0.24640000000000001</v>
      </c>
      <c r="BL27" s="51">
        <f>'[1]Замер РеАктив 17.06.20'!BL27</f>
        <v>-0.245</v>
      </c>
      <c r="BM27" s="23">
        <f t="shared" si="14"/>
        <v>-4.1999999999999982E-2</v>
      </c>
      <c r="BN27" s="51">
        <f>'[1]Замер РеАктив 17.06.20'!BN27</f>
        <v>-2.7016</v>
      </c>
      <c r="BO27" s="51">
        <f>'[1]Замер РеАктив 17.06.20'!BO27</f>
        <v>2.1472000000000002</v>
      </c>
      <c r="BP27" s="23">
        <f t="shared" si="9"/>
        <v>-0.55439999999999978</v>
      </c>
      <c r="BQ27" s="51">
        <f>'[1]Замер РеАктив 17.06.20'!BQ27</f>
        <v>-0.44869999999999999</v>
      </c>
      <c r="BR27" s="51">
        <f>'[1]Замер РеАктив 17.06.20'!BR27</f>
        <v>0.497</v>
      </c>
      <c r="BS27" s="51">
        <f>'[1]Замер РеАктив 17.06.20'!BS27</f>
        <v>0.2359</v>
      </c>
      <c r="BT27" s="51">
        <f>'[1]Замер РеАктив 17.06.20'!BT27</f>
        <v>0.16239999999999999</v>
      </c>
      <c r="BU27" s="51">
        <f>'[1]Замер РеАктив 17.06.20'!BU27</f>
        <v>6.2399999999999997E-2</v>
      </c>
      <c r="BV27" s="51">
        <f>'[1]Замер РеАктив 17.06.20'!BV27</f>
        <v>0.13439999999999999</v>
      </c>
      <c r="BW27" s="51">
        <f>'[1]Замер РеАктив 17.06.20'!BW27</f>
        <v>-1E-4</v>
      </c>
      <c r="BX27" s="51">
        <f>'[1]Замер РеАктив 17.06.20'!BX27</f>
        <v>8.9999999999999998E-4</v>
      </c>
      <c r="BY27" s="23">
        <f t="shared" si="10"/>
        <v>0.64419999999999999</v>
      </c>
      <c r="BZ27" s="35">
        <v>0</v>
      </c>
      <c r="CA27" s="23"/>
      <c r="CB27" s="23"/>
      <c r="CC27" s="33">
        <f t="shared" si="11"/>
        <v>5.6318000000000019</v>
      </c>
      <c r="CD27" s="28"/>
      <c r="CE27" s="46">
        <f t="shared" si="12"/>
        <v>5.6318000000000019</v>
      </c>
      <c r="CG27" s="5"/>
    </row>
    <row r="28" spans="1:85" s="5" customFormat="1">
      <c r="A28" s="20">
        <f t="shared" si="13"/>
        <v>43999</v>
      </c>
      <c r="B28" s="21" t="s">
        <v>55</v>
      </c>
      <c r="C28" s="22">
        <f t="shared" si="0"/>
        <v>5.7026000000000012</v>
      </c>
      <c r="D28" s="51">
        <f>'[1]Замер РеАктив 17.06.20'!D28</f>
        <v>0</v>
      </c>
      <c r="E28" s="51">
        <f>'[1]Замер РеАктив 17.06.20'!E28</f>
        <v>0.72940000000000005</v>
      </c>
      <c r="F28" s="51">
        <f>'[1]Замер РеАктив 17.06.20'!F28</f>
        <v>-2.0600999999999998</v>
      </c>
      <c r="G28" s="51">
        <f>'[1]Замер РеАктив 17.06.20'!G28</f>
        <v>-0.98699999999999999</v>
      </c>
      <c r="H28" s="51">
        <f>'[1]Замер РеАктив 17.06.20'!H28</f>
        <v>-2.0000000000000001E-4</v>
      </c>
      <c r="I28" s="51">
        <f>'[1]Замер РеАктив 17.06.20'!I28</f>
        <v>2.0000000000000001E-4</v>
      </c>
      <c r="J28" s="51">
        <f>'[1]Замер РеАктив 17.06.20'!J28</f>
        <v>0.24660000000000001</v>
      </c>
      <c r="K28" s="51">
        <f>'[1]Замер РеАктив 17.06.20'!K28</f>
        <v>-6.8400000000000002E-2</v>
      </c>
      <c r="L28" s="51">
        <f>'[1]Замер РеАктив 17.06.20'!L28</f>
        <v>0.32719999999999999</v>
      </c>
      <c r="M28" s="51">
        <f>'[1]Замер РеАктив 17.06.20'!M28</f>
        <v>0.80279999999999996</v>
      </c>
      <c r="N28" s="23">
        <f t="shared" si="5"/>
        <v>-1.0095000000000001</v>
      </c>
      <c r="O28" s="51">
        <f>'[1]Замер РеАктив 17.06.20'!O28</f>
        <v>2.0853000000000002</v>
      </c>
      <c r="P28" s="51">
        <f>'[1]Замер РеАктив 17.06.20'!P28</f>
        <v>0.79379999999999995</v>
      </c>
      <c r="Q28" s="35">
        <f t="shared" si="6"/>
        <v>2.8791000000000002</v>
      </c>
      <c r="R28" s="51">
        <f>'[1]Замер РеАктив 17.06.20'!R28</f>
        <v>0.69720000000000004</v>
      </c>
      <c r="S28" s="51">
        <f>'[1]Замер РеАктив 17.06.20'!S28</f>
        <v>0</v>
      </c>
      <c r="T28" s="51">
        <f>'[1]Замер РеАктив 17.06.20'!T28</f>
        <v>0.22259999999999999</v>
      </c>
      <c r="U28" s="51">
        <f>'[1]Замер РеАктив 17.06.20'!U28</f>
        <v>0</v>
      </c>
      <c r="V28" s="51">
        <f>'[1]Замер РеАктив 17.06.20'!V28</f>
        <v>0</v>
      </c>
      <c r="W28" s="51">
        <f>'[1]Замер РеАктив 17.06.20'!W28</f>
        <v>0</v>
      </c>
      <c r="X28" s="51">
        <f>'[1]Замер РеАктив 17.06.20'!X28</f>
        <v>0</v>
      </c>
      <c r="Y28" s="51">
        <f>'[1]Замер РеАктив 17.06.20'!Y28</f>
        <v>-1.4E-3</v>
      </c>
      <c r="Z28" s="23">
        <f t="shared" si="1"/>
        <v>0.91840000000000011</v>
      </c>
      <c r="AA28" s="51">
        <f>'[1]Замер РеАктив 17.06.20'!AA28</f>
        <v>1.3587</v>
      </c>
      <c r="AB28" s="51">
        <f>'[1]Замер РеАктив 17.06.20'!AB28</f>
        <v>-1.26</v>
      </c>
      <c r="AC28" s="51">
        <f>'[1]Замер РеАктив 17.06.20'!AC28</f>
        <v>0.8841</v>
      </c>
      <c r="AD28" s="51">
        <f>'[1]Замер РеАктив 17.06.20'!AD28</f>
        <v>1.0458000000000001</v>
      </c>
      <c r="AE28" s="51">
        <f>'[1]Замер РеАктив 17.06.20'!AE28</f>
        <v>1.5371999999999999</v>
      </c>
      <c r="AF28" s="51">
        <f>'[1]Замер РеАктив 17.06.20'!AF28</f>
        <v>0</v>
      </c>
      <c r="AG28" s="51">
        <f>'[1]Замер РеАктив 17.06.20'!AG28</f>
        <v>4.4000000000000003E-3</v>
      </c>
      <c r="AH28" s="51">
        <f>'[1]Замер РеАктив 17.06.20'!AH28</f>
        <v>0</v>
      </c>
      <c r="AI28" s="23">
        <f t="shared" si="2"/>
        <v>3.5701999999999998</v>
      </c>
      <c r="AJ28" s="51">
        <f>'[1]Замер РеАктив 17.06.20'!AJ28</f>
        <v>0.2079</v>
      </c>
      <c r="AK28" s="51">
        <f>'[1]Замер РеАктив 17.06.20'!AK28</f>
        <v>-0.69510000000000005</v>
      </c>
      <c r="AL28" s="51">
        <f>'[1]Замер РеАктив 17.06.20'!AL28</f>
        <v>-0.52080000000000004</v>
      </c>
      <c r="AM28" s="51">
        <f>'[1]Замер РеАктив 17.06.20'!AM28</f>
        <v>-1.6883999999999999</v>
      </c>
      <c r="AN28" s="51">
        <f>'[1]Замер РеАктив 17.06.20'!AN28</f>
        <v>0.63</v>
      </c>
      <c r="AO28" s="51">
        <f>'[1]Замер РеАктив 17.06.20'!AO28</f>
        <v>0.44280000000000003</v>
      </c>
      <c r="AP28" s="51">
        <f>'[1]Замер РеАктив 17.06.20'!AP28</f>
        <v>0</v>
      </c>
      <c r="AQ28" s="51">
        <f>'[1]Замер РеАктив 17.06.20'!AQ28</f>
        <v>0</v>
      </c>
      <c r="AR28" s="23">
        <f t="shared" si="3"/>
        <v>-1.6235999999999997</v>
      </c>
      <c r="AS28" s="51">
        <f>'[1]Замер РеАктив 17.06.20'!AS28</f>
        <v>-0.18240000000000001</v>
      </c>
      <c r="AT28" s="51">
        <f>'[1]Замер РеАктив 17.06.20'!AT28</f>
        <v>-0.22320000000000001</v>
      </c>
      <c r="AU28" s="23">
        <f t="shared" si="7"/>
        <v>-0.40560000000000002</v>
      </c>
      <c r="AV28" s="51">
        <f>'[1]Замер РеАктив 17.06.20'!AV28</f>
        <v>0</v>
      </c>
      <c r="AW28" s="51">
        <f>'[1]Замер РеАктив 17.06.20'!AW28</f>
        <v>1.4E-3</v>
      </c>
      <c r="AX28" s="51">
        <f>'[1]Замер РеАктив 17.06.20'!AX28</f>
        <v>1.2684</v>
      </c>
      <c r="AY28" s="51">
        <f>'[1]Замер РеАктив 17.06.20'!AY28</f>
        <v>0.2828</v>
      </c>
      <c r="AZ28" s="51">
        <f>'[1]Замер РеАктив 17.06.20'!AZ28</f>
        <v>-1.6799999999999999E-2</v>
      </c>
      <c r="BA28" s="23">
        <f t="shared" si="8"/>
        <v>1.5358000000000001</v>
      </c>
      <c r="BB28" s="51">
        <f>'[1]Замер РеАктив 17.06.20'!BB28</f>
        <v>0.85680000000000001</v>
      </c>
      <c r="BC28" s="51">
        <f>'[1]Замер РеАктив 17.06.20'!BC28</f>
        <v>-0.58520000000000005</v>
      </c>
      <c r="BD28" s="51">
        <f>'[1]Замер РеАктив 17.06.20'!BD28</f>
        <v>-0.42420000000000002</v>
      </c>
      <c r="BE28" s="51">
        <f>'[1]Замер РеАктив 17.06.20'!BE28</f>
        <v>0.84</v>
      </c>
      <c r="BF28" s="51">
        <f>'[1]Замер РеАктив 17.06.20'!BF28</f>
        <v>-0.82799999999999996</v>
      </c>
      <c r="BG28" s="51">
        <f>'[1]Замер РеАктив 17.06.20'!BG28</f>
        <v>-0.16320000000000001</v>
      </c>
      <c r="BH28" s="23">
        <f t="shared" si="4"/>
        <v>-0.30380000000000007</v>
      </c>
      <c r="BI28" s="51">
        <f>'[1]Замер РеАктив 17.06.20'!BI28</f>
        <v>0.26179999999999998</v>
      </c>
      <c r="BJ28" s="51">
        <f>'[1]Замер РеАктив 17.06.20'!BJ28</f>
        <v>-0.29260000000000003</v>
      </c>
      <c r="BK28" s="51">
        <f>'[1]Замер РеАктив 17.06.20'!BK28</f>
        <v>0.2576</v>
      </c>
      <c r="BL28" s="51">
        <f>'[1]Замер РеАктив 17.06.20'!BL28</f>
        <v>-0.245</v>
      </c>
      <c r="BM28" s="23">
        <f t="shared" si="14"/>
        <v>-1.8200000000000049E-2</v>
      </c>
      <c r="BN28" s="51">
        <f>'[1]Замер РеАктив 17.06.20'!BN28</f>
        <v>-2.6488</v>
      </c>
      <c r="BO28" s="51">
        <f>'[1]Замер РеАктив 17.06.20'!BO28</f>
        <v>2.1472000000000002</v>
      </c>
      <c r="BP28" s="23">
        <f t="shared" si="9"/>
        <v>-0.50159999999999982</v>
      </c>
      <c r="BQ28" s="51">
        <f>'[1]Замер РеАктив 17.06.20'!BQ28</f>
        <v>-0.44169999999999998</v>
      </c>
      <c r="BR28" s="51">
        <f>'[1]Замер РеАктив 17.06.20'!BR28</f>
        <v>0.50260000000000005</v>
      </c>
      <c r="BS28" s="51">
        <f>'[1]Замер РеАктив 17.06.20'!BS28</f>
        <v>0.2387</v>
      </c>
      <c r="BT28" s="51">
        <f>'[1]Замер РеАктив 17.06.20'!BT28</f>
        <v>0.15820000000000001</v>
      </c>
      <c r="BU28" s="51">
        <f>'[1]Замер РеАктив 17.06.20'!BU28</f>
        <v>6.6000000000000003E-2</v>
      </c>
      <c r="BV28" s="51">
        <f>'[1]Замер РеАктив 17.06.20'!BV28</f>
        <v>0.1368</v>
      </c>
      <c r="BW28" s="51">
        <f>'[1]Замер РеАктив 17.06.20'!BW28</f>
        <v>-1E-4</v>
      </c>
      <c r="BX28" s="51">
        <f>'[1]Замер РеАктив 17.06.20'!BX28</f>
        <v>8.9999999999999998E-4</v>
      </c>
      <c r="BY28" s="23">
        <f t="shared" si="10"/>
        <v>0.6614000000000001</v>
      </c>
      <c r="BZ28" s="35">
        <v>0</v>
      </c>
      <c r="CA28" s="23"/>
      <c r="CB28" s="23"/>
      <c r="CC28" s="33">
        <f t="shared" si="11"/>
        <v>5.7026000000000012</v>
      </c>
      <c r="CD28" s="28"/>
      <c r="CE28" s="46">
        <f t="shared" si="12"/>
        <v>5.7026000000000012</v>
      </c>
    </row>
    <row r="29" spans="1:85" s="5" customFormat="1">
      <c r="A29" s="20">
        <f t="shared" si="13"/>
        <v>43999</v>
      </c>
      <c r="B29" s="21" t="s">
        <v>56</v>
      </c>
      <c r="C29" s="22">
        <f t="shared" si="0"/>
        <v>5.4163000000000014</v>
      </c>
      <c r="D29" s="51">
        <f>'[1]Замер РеАктив 17.06.20'!D29</f>
        <v>0</v>
      </c>
      <c r="E29" s="51">
        <f>'[1]Замер РеАктив 17.06.20'!E29</f>
        <v>0.75880000000000003</v>
      </c>
      <c r="F29" s="51">
        <f>'[1]Замер РеАктив 17.06.20'!F29</f>
        <v>-2.1</v>
      </c>
      <c r="G29" s="51">
        <f>'[1]Замер РеАктив 17.06.20'!G29</f>
        <v>-0.98699999999999999</v>
      </c>
      <c r="H29" s="51">
        <f>'[1]Замер РеАктив 17.06.20'!H29</f>
        <v>-2.0000000000000001E-4</v>
      </c>
      <c r="I29" s="51">
        <f>'[1]Замер РеАктив 17.06.20'!I29</f>
        <v>1E-4</v>
      </c>
      <c r="J29" s="51">
        <f>'[1]Замер РеАктив 17.06.20'!J29</f>
        <v>0.2545</v>
      </c>
      <c r="K29" s="51">
        <f>'[1]Замер РеАктив 17.06.20'!K29</f>
        <v>-5.7599999999999998E-2</v>
      </c>
      <c r="L29" s="51">
        <f>'[1]Замер РеАктив 17.06.20'!L29</f>
        <v>0.32900000000000001</v>
      </c>
      <c r="M29" s="51">
        <f>'[1]Замер РеАктив 17.06.20'!M29</f>
        <v>0.79559999999999997</v>
      </c>
      <c r="N29" s="23">
        <f t="shared" si="5"/>
        <v>-1.0067999999999997</v>
      </c>
      <c r="O29" s="51">
        <f>'[1]Замер РеАктив 17.06.20'!O29</f>
        <v>2.0916000000000001</v>
      </c>
      <c r="P29" s="51">
        <f>'[1]Замер РеАктив 17.06.20'!P29</f>
        <v>0.77280000000000004</v>
      </c>
      <c r="Q29" s="35">
        <f t="shared" si="6"/>
        <v>2.8644000000000003</v>
      </c>
      <c r="R29" s="51">
        <f>'[1]Замер РеАктив 17.06.20'!R29</f>
        <v>0.69299999999999995</v>
      </c>
      <c r="S29" s="51">
        <f>'[1]Замер РеАктив 17.06.20'!S29</f>
        <v>0</v>
      </c>
      <c r="T29" s="51">
        <f>'[1]Замер РеАктив 17.06.20'!T29</f>
        <v>0.45779999999999998</v>
      </c>
      <c r="U29" s="51">
        <f>'[1]Замер РеАктив 17.06.20'!U29</f>
        <v>0</v>
      </c>
      <c r="V29" s="51">
        <f>'[1]Замер РеАктив 17.06.20'!V29</f>
        <v>0</v>
      </c>
      <c r="W29" s="51">
        <f>'[1]Замер РеАктив 17.06.20'!W29</f>
        <v>0</v>
      </c>
      <c r="X29" s="51">
        <f>'[1]Замер РеАктив 17.06.20'!X29</f>
        <v>0</v>
      </c>
      <c r="Y29" s="51">
        <f>'[1]Замер РеАктив 17.06.20'!Y29</f>
        <v>-1.4E-3</v>
      </c>
      <c r="Z29" s="23">
        <f t="shared" si="1"/>
        <v>1.1493999999999998</v>
      </c>
      <c r="AA29" s="51">
        <f>'[1]Замер РеАктив 17.06.20'!AA29</f>
        <v>0.87150000000000005</v>
      </c>
      <c r="AB29" s="51">
        <f>'[1]Замер РеАктив 17.06.20'!AB29</f>
        <v>-1.2705</v>
      </c>
      <c r="AC29" s="51">
        <f>'[1]Замер РеАктив 17.06.20'!AC29</f>
        <v>0.84840000000000004</v>
      </c>
      <c r="AD29" s="51">
        <f>'[1]Замер РеАктив 17.06.20'!AD29</f>
        <v>1.0226999999999999</v>
      </c>
      <c r="AE29" s="51">
        <f>'[1]Замер РеАктив 17.06.20'!AE29</f>
        <v>1.5407999999999999</v>
      </c>
      <c r="AF29" s="51">
        <f>'[1]Замер РеАктив 17.06.20'!AF29</f>
        <v>0</v>
      </c>
      <c r="AG29" s="51">
        <f>'[1]Замер РеАктив 17.06.20'!AG29</f>
        <v>4.4999999999999997E-3</v>
      </c>
      <c r="AH29" s="51">
        <f>'[1]Замер РеАктив 17.06.20'!AH29</f>
        <v>0</v>
      </c>
      <c r="AI29" s="23">
        <f t="shared" si="2"/>
        <v>3.0174000000000003</v>
      </c>
      <c r="AJ29" s="51">
        <f>'[1]Замер РеАктив 17.06.20'!AJ29</f>
        <v>0.37169999999999997</v>
      </c>
      <c r="AK29" s="51">
        <f>'[1]Замер РеАктив 17.06.20'!AK29</f>
        <v>-0.7056</v>
      </c>
      <c r="AL29" s="51">
        <f>'[1]Замер РеАктив 17.06.20'!AL29</f>
        <v>-0.52500000000000002</v>
      </c>
      <c r="AM29" s="51">
        <f>'[1]Замер РеАктив 17.06.20'!AM29</f>
        <v>-1.6778999999999999</v>
      </c>
      <c r="AN29" s="51">
        <f>'[1]Замер РеАктив 17.06.20'!AN29</f>
        <v>0.59399999999999997</v>
      </c>
      <c r="AO29" s="51">
        <f>'[1]Замер РеАктив 17.06.20'!AO29</f>
        <v>0.43559999999999999</v>
      </c>
      <c r="AP29" s="51">
        <f>'[1]Замер РеАктив 17.06.20'!AP29</f>
        <v>0</v>
      </c>
      <c r="AQ29" s="51">
        <f>'[1]Замер РеАктив 17.06.20'!AQ29</f>
        <v>0</v>
      </c>
      <c r="AR29" s="23">
        <f t="shared" si="3"/>
        <v>-1.5072000000000001</v>
      </c>
      <c r="AS29" s="51">
        <f>'[1]Замер РеАктив 17.06.20'!AS29</f>
        <v>-0.18479999999999999</v>
      </c>
      <c r="AT29" s="51">
        <f>'[1]Замер РеАктив 17.06.20'!AT29</f>
        <v>-0.2208</v>
      </c>
      <c r="AU29" s="23">
        <f t="shared" si="7"/>
        <v>-0.40559999999999996</v>
      </c>
      <c r="AV29" s="51">
        <f>'[1]Замер РеАктив 17.06.20'!AV29</f>
        <v>0</v>
      </c>
      <c r="AW29" s="51">
        <f>'[1]Замер РеАктив 17.06.20'!AW29</f>
        <v>1.4E-3</v>
      </c>
      <c r="AX29" s="51">
        <f>'[1]Замер РеАктив 17.06.20'!AX29</f>
        <v>1.288</v>
      </c>
      <c r="AY29" s="51">
        <f>'[1]Замер РеАктив 17.06.20'!AY29</f>
        <v>0.308</v>
      </c>
      <c r="AZ29" s="51">
        <f>'[1]Замер РеАктив 17.06.20'!AZ29</f>
        <v>-1.6799999999999999E-2</v>
      </c>
      <c r="BA29" s="23">
        <f t="shared" si="8"/>
        <v>1.5806000000000002</v>
      </c>
      <c r="BB29" s="51">
        <f>'[1]Замер РеАктив 17.06.20'!BB29</f>
        <v>0.85399999999999998</v>
      </c>
      <c r="BC29" s="51">
        <f>'[1]Замер РеАктив 17.06.20'!BC29</f>
        <v>-0.57399999999999995</v>
      </c>
      <c r="BD29" s="51">
        <f>'[1]Замер РеАктив 17.06.20'!BD29</f>
        <v>-0.4158</v>
      </c>
      <c r="BE29" s="51">
        <f>'[1]Замер РеАктив 17.06.20'!BE29</f>
        <v>0.83720000000000006</v>
      </c>
      <c r="BF29" s="51">
        <f>'[1]Замер РеАктив 17.06.20'!BF29</f>
        <v>-0.83279999999999998</v>
      </c>
      <c r="BG29" s="51">
        <f>'[1]Замер РеАктив 17.06.20'!BG29</f>
        <v>-0.24959999999999999</v>
      </c>
      <c r="BH29" s="23">
        <f t="shared" si="4"/>
        <v>-0.38099999999999995</v>
      </c>
      <c r="BI29" s="51">
        <f>'[1]Замер РеАктив 17.06.20'!BI29</f>
        <v>0.25900000000000001</v>
      </c>
      <c r="BJ29" s="51">
        <f>'[1]Замер РеАктив 17.06.20'!BJ29</f>
        <v>-0.2954</v>
      </c>
      <c r="BK29" s="51">
        <f>'[1]Замер РеАктив 17.06.20'!BK29</f>
        <v>0.2576</v>
      </c>
      <c r="BL29" s="51">
        <f>'[1]Замер РеАктив 17.06.20'!BL29</f>
        <v>-0.24640000000000001</v>
      </c>
      <c r="BM29" s="23">
        <f t="shared" si="14"/>
        <v>-2.52E-2</v>
      </c>
      <c r="BN29" s="51">
        <f>'[1]Замер РеАктив 17.06.20'!BN29</f>
        <v>-2.6663999999999999</v>
      </c>
      <c r="BO29" s="51">
        <f>'[1]Замер РеАктив 17.06.20'!BO29</f>
        <v>2.1295999999999999</v>
      </c>
      <c r="BP29" s="23">
        <f t="shared" si="9"/>
        <v>-0.53679999999999994</v>
      </c>
      <c r="BQ29" s="51">
        <f>'[1]Замер РеАктив 17.06.20'!BQ29</f>
        <v>-0.42630000000000001</v>
      </c>
      <c r="BR29" s="51">
        <f>'[1]Замер РеАктив 17.06.20'!BR29</f>
        <v>0.50539999999999996</v>
      </c>
      <c r="BS29" s="51">
        <f>'[1]Замер РеАктив 17.06.20'!BS29</f>
        <v>0.24079999999999999</v>
      </c>
      <c r="BT29" s="51">
        <f>'[1]Замер РеАктив 17.06.20'!BT29</f>
        <v>0.15679999999999999</v>
      </c>
      <c r="BU29" s="51">
        <f>'[1]Замер РеАктив 17.06.20'!BU29</f>
        <v>0.06</v>
      </c>
      <c r="BV29" s="51">
        <f>'[1]Замер РеАктив 17.06.20'!BV29</f>
        <v>0.12959999999999999</v>
      </c>
      <c r="BW29" s="51">
        <f>'[1]Замер РеАктив 17.06.20'!BW29</f>
        <v>-1E-4</v>
      </c>
      <c r="BX29" s="51">
        <f>'[1]Замер РеАктив 17.06.20'!BX29</f>
        <v>8.9999999999999998E-4</v>
      </c>
      <c r="BY29" s="23">
        <f t="shared" si="10"/>
        <v>0.66709999999999992</v>
      </c>
      <c r="BZ29" s="35">
        <v>0</v>
      </c>
      <c r="CA29" s="23"/>
      <c r="CB29" s="23"/>
      <c r="CC29" s="33">
        <f t="shared" si="11"/>
        <v>5.4163000000000014</v>
      </c>
      <c r="CD29" s="28"/>
      <c r="CE29" s="46">
        <f t="shared" si="12"/>
        <v>5.4163000000000014</v>
      </c>
    </row>
    <row r="30" spans="1:85" s="5" customFormat="1">
      <c r="A30" s="20">
        <f t="shared" si="13"/>
        <v>43999</v>
      </c>
      <c r="B30" s="34" t="s">
        <v>57</v>
      </c>
      <c r="C30" s="22">
        <f t="shared" si="0"/>
        <v>4.5048000000000012</v>
      </c>
      <c r="D30" s="51">
        <f>'[1]Замер РеАктив 17.06.20'!D30</f>
        <v>0</v>
      </c>
      <c r="E30" s="51">
        <f>'[1]Замер РеАктив 17.06.20'!E30</f>
        <v>0.73640000000000005</v>
      </c>
      <c r="F30" s="51">
        <f>'[1]Замер РеАктив 17.06.20'!F30</f>
        <v>-2.1168</v>
      </c>
      <c r="G30" s="51">
        <f>'[1]Замер РеАктив 17.06.20'!G30</f>
        <v>-0.97970000000000002</v>
      </c>
      <c r="H30" s="51">
        <f>'[1]Замер РеАктив 17.06.20'!H30</f>
        <v>-2.0000000000000001E-4</v>
      </c>
      <c r="I30" s="51">
        <f>'[1]Замер РеАктив 17.06.20'!I30</f>
        <v>2.0000000000000001E-4</v>
      </c>
      <c r="J30" s="51">
        <f>'[1]Замер РеАктив 17.06.20'!J30</f>
        <v>0.25779999999999997</v>
      </c>
      <c r="K30" s="51">
        <f>'[1]Замер РеАктив 17.06.20'!K30</f>
        <v>-8.6400000000000005E-2</v>
      </c>
      <c r="L30" s="51">
        <f>'[1]Замер РеАктив 17.06.20'!L30</f>
        <v>0.34989999999999999</v>
      </c>
      <c r="M30" s="51">
        <f>'[1]Замер РеАктив 17.06.20'!M30</f>
        <v>0.78120000000000001</v>
      </c>
      <c r="N30" s="23">
        <f t="shared" si="5"/>
        <v>-1.0575999999999999</v>
      </c>
      <c r="O30" s="51">
        <f>'[1]Замер РеАктив 17.06.20'!O30</f>
        <v>2.0769000000000002</v>
      </c>
      <c r="P30" s="51">
        <f>'[1]Замер РеАктив 17.06.20'!P30</f>
        <v>0.78120000000000001</v>
      </c>
      <c r="Q30" s="35">
        <f t="shared" si="6"/>
        <v>2.8581000000000003</v>
      </c>
      <c r="R30" s="51">
        <f>'[1]Замер РеАктив 17.06.20'!R30</f>
        <v>0.68459999999999999</v>
      </c>
      <c r="S30" s="51">
        <f>'[1]Замер РеАктив 17.06.20'!S30</f>
        <v>0</v>
      </c>
      <c r="T30" s="51">
        <f>'[1]Замер РеАктив 17.06.20'!T30</f>
        <v>0.4788</v>
      </c>
      <c r="U30" s="51">
        <f>'[1]Замер РеАктив 17.06.20'!U30</f>
        <v>0</v>
      </c>
      <c r="V30" s="51">
        <f>'[1]Замер РеАктив 17.06.20'!V30</f>
        <v>0</v>
      </c>
      <c r="W30" s="51">
        <f>'[1]Замер РеАктив 17.06.20'!W30</f>
        <v>0</v>
      </c>
      <c r="X30" s="51">
        <f>'[1]Замер РеАктив 17.06.20'!X30</f>
        <v>0</v>
      </c>
      <c r="Y30" s="51">
        <f>'[1]Замер РеАктив 17.06.20'!Y30</f>
        <v>-1.4E-3</v>
      </c>
      <c r="Z30" s="23">
        <f t="shared" si="1"/>
        <v>1.1619999999999999</v>
      </c>
      <c r="AA30" s="51">
        <f>'[1]Замер РеАктив 17.06.20'!AA30</f>
        <v>0.58169999999999999</v>
      </c>
      <c r="AB30" s="51">
        <f>'[1]Замер РеАктив 17.06.20'!AB30</f>
        <v>-1.2684</v>
      </c>
      <c r="AC30" s="51">
        <f>'[1]Замер РеАктив 17.06.20'!AC30</f>
        <v>0.56489999999999996</v>
      </c>
      <c r="AD30" s="51">
        <f>'[1]Замер РеАктив 17.06.20'!AD30</f>
        <v>1.0416000000000001</v>
      </c>
      <c r="AE30" s="51">
        <f>'[1]Замер РеАктив 17.06.20'!AE30</f>
        <v>1.5407999999999999</v>
      </c>
      <c r="AF30" s="51">
        <f>'[1]Замер РеАктив 17.06.20'!AF30</f>
        <v>0</v>
      </c>
      <c r="AG30" s="51">
        <f>'[1]Замер РеАктив 17.06.20'!AG30</f>
        <v>4.4999999999999997E-3</v>
      </c>
      <c r="AH30" s="51">
        <f>'[1]Замер РеАктив 17.06.20'!AH30</f>
        <v>0</v>
      </c>
      <c r="AI30" s="23">
        <f t="shared" si="2"/>
        <v>2.4651000000000001</v>
      </c>
      <c r="AJ30" s="51">
        <f>'[1]Замер РеАктив 17.06.20'!AJ30</f>
        <v>0.12809999999999999</v>
      </c>
      <c r="AK30" s="51">
        <f>'[1]Замер РеАктив 17.06.20'!AK30</f>
        <v>-0.9597</v>
      </c>
      <c r="AL30" s="51">
        <f>'[1]Замер РеАктив 17.06.20'!AL30</f>
        <v>-0.46829999999999999</v>
      </c>
      <c r="AM30" s="51">
        <f>'[1]Замер РеАктив 17.06.20'!AM30</f>
        <v>-1.6883999999999999</v>
      </c>
      <c r="AN30" s="51">
        <f>'[1]Замер РеАктив 17.06.20'!AN30</f>
        <v>0.59399999999999997</v>
      </c>
      <c r="AO30" s="51">
        <f>'[1]Замер РеАктив 17.06.20'!AO30</f>
        <v>0.43559999999999999</v>
      </c>
      <c r="AP30" s="51">
        <f>'[1]Замер РеАктив 17.06.20'!AP30</f>
        <v>0</v>
      </c>
      <c r="AQ30" s="51">
        <f>'[1]Замер РеАктив 17.06.20'!AQ30</f>
        <v>0</v>
      </c>
      <c r="AR30" s="23">
        <f t="shared" si="3"/>
        <v>-1.9586999999999999</v>
      </c>
      <c r="AS30" s="51">
        <f>'[1]Замер РеАктив 17.06.20'!AS30</f>
        <v>-0.18479999999999999</v>
      </c>
      <c r="AT30" s="51">
        <f>'[1]Замер РеАктив 17.06.20'!AT30</f>
        <v>-0.21840000000000001</v>
      </c>
      <c r="AU30" s="23">
        <f t="shared" si="7"/>
        <v>-0.4032</v>
      </c>
      <c r="AV30" s="51">
        <f>'[1]Замер РеАктив 17.06.20'!AV30</f>
        <v>0</v>
      </c>
      <c r="AW30" s="51">
        <f>'[1]Замер РеАктив 17.06.20'!AW30</f>
        <v>5.0000000000000001E-4</v>
      </c>
      <c r="AX30" s="51">
        <f>'[1]Замер РеАктив 17.06.20'!AX30</f>
        <v>1.2767999999999999</v>
      </c>
      <c r="AY30" s="51">
        <f>'[1]Замер РеАктив 17.06.20'!AY30</f>
        <v>0.308</v>
      </c>
      <c r="AZ30" s="51">
        <f>'[1]Замер РеАктив 17.06.20'!AZ30</f>
        <v>-1.54E-2</v>
      </c>
      <c r="BA30" s="23">
        <f t="shared" si="8"/>
        <v>1.5698999999999999</v>
      </c>
      <c r="BB30" s="51">
        <f>'[1]Замер РеАктив 17.06.20'!BB30</f>
        <v>0.85540000000000005</v>
      </c>
      <c r="BC30" s="51">
        <f>'[1]Замер РеАктив 17.06.20'!BC30</f>
        <v>-0.56699999999999995</v>
      </c>
      <c r="BD30" s="51">
        <f>'[1]Замер РеАктив 17.06.20'!BD30</f>
        <v>-0.41789999999999999</v>
      </c>
      <c r="BE30" s="51">
        <f>'[1]Замер РеАктив 17.06.20'!BE30</f>
        <v>0.83160000000000001</v>
      </c>
      <c r="BF30" s="51">
        <f>'[1]Замер РеАктив 17.06.20'!BF30</f>
        <v>-0.83520000000000005</v>
      </c>
      <c r="BG30" s="51">
        <f>'[1]Замер РеАктив 17.06.20'!BG30</f>
        <v>-0.18</v>
      </c>
      <c r="BH30" s="23">
        <f t="shared" si="4"/>
        <v>-0.31309999999999988</v>
      </c>
      <c r="BI30" s="51">
        <f>'[1]Замер РеАктив 17.06.20'!BI30</f>
        <v>0.26319999999999999</v>
      </c>
      <c r="BJ30" s="51">
        <f>'[1]Замер РеАктив 17.06.20'!BJ30</f>
        <v>-0.29820000000000002</v>
      </c>
      <c r="BK30" s="51">
        <f>'[1]Замер РеАктив 17.06.20'!BK30</f>
        <v>0.2576</v>
      </c>
      <c r="BL30" s="51">
        <f>'[1]Замер РеАктив 17.06.20'!BL30</f>
        <v>-0.25059999999999999</v>
      </c>
      <c r="BM30" s="23">
        <f t="shared" si="14"/>
        <v>-2.8000000000000025E-2</v>
      </c>
      <c r="BN30" s="51">
        <f>'[1]Замер РеАктив 17.06.20'!BN30</f>
        <v>-2.6576</v>
      </c>
      <c r="BO30" s="51">
        <f>'[1]Замер РеАктив 17.06.20'!BO30</f>
        <v>2.1648000000000001</v>
      </c>
      <c r="BP30" s="23">
        <f t="shared" si="9"/>
        <v>-0.4927999999999999</v>
      </c>
      <c r="BQ30" s="51">
        <f>'[1]Замер РеАктив 17.06.20'!BQ30</f>
        <v>-0.4249</v>
      </c>
      <c r="BR30" s="51">
        <f>'[1]Замер РеАктив 17.06.20'!BR30</f>
        <v>0.49419999999999997</v>
      </c>
      <c r="BS30" s="51">
        <f>'[1]Замер РеАктив 17.06.20'!BS30</f>
        <v>0.24079999999999999</v>
      </c>
      <c r="BT30" s="51">
        <f>'[1]Замер РеАктив 17.06.20'!BT30</f>
        <v>0.20019999999999999</v>
      </c>
      <c r="BU30" s="51">
        <f>'[1]Замер РеАктив 17.06.20'!BU30</f>
        <v>6.1199999999999997E-2</v>
      </c>
      <c r="BV30" s="51">
        <f>'[1]Замер РеАктив 17.06.20'!BV30</f>
        <v>0.1308</v>
      </c>
      <c r="BW30" s="51">
        <f>'[1]Замер РеАктив 17.06.20'!BW30</f>
        <v>-1E-4</v>
      </c>
      <c r="BX30" s="51">
        <f>'[1]Замер РеАктив 17.06.20'!BX30</f>
        <v>8.9999999999999998E-4</v>
      </c>
      <c r="BY30" s="23">
        <f t="shared" si="10"/>
        <v>0.70310000000000006</v>
      </c>
      <c r="BZ30" s="35">
        <v>0</v>
      </c>
      <c r="CA30" s="23"/>
      <c r="CB30" s="23"/>
      <c r="CC30" s="33">
        <f t="shared" si="11"/>
        <v>4.5048000000000012</v>
      </c>
      <c r="CD30" s="28"/>
      <c r="CE30" s="46">
        <f t="shared" si="12"/>
        <v>4.5048000000000012</v>
      </c>
    </row>
    <row r="31" spans="1:85" s="5" customFormat="1">
      <c r="A31" s="20">
        <f t="shared" si="13"/>
        <v>43999</v>
      </c>
      <c r="B31" s="21" t="s">
        <v>58</v>
      </c>
      <c r="C31" s="22">
        <f t="shared" si="0"/>
        <v>5.4142000000000001</v>
      </c>
      <c r="D31" s="51">
        <f>'[1]Замер РеАктив 17.06.20'!D31</f>
        <v>0</v>
      </c>
      <c r="E31" s="51">
        <f>'[1]Замер РеАктив 17.06.20'!E31</f>
        <v>0.74339999999999995</v>
      </c>
      <c r="F31" s="51">
        <f>'[1]Замер РеАктив 17.06.20'!F31</f>
        <v>-2.1168</v>
      </c>
      <c r="G31" s="51">
        <f>'[1]Замер РеАктив 17.06.20'!G31</f>
        <v>-0.99329999999999996</v>
      </c>
      <c r="H31" s="51">
        <f>'[1]Замер РеАктив 17.06.20'!H31</f>
        <v>-1E-4</v>
      </c>
      <c r="I31" s="51">
        <f>'[1]Замер РеАктив 17.06.20'!I31</f>
        <v>1E-4</v>
      </c>
      <c r="J31" s="51">
        <f>'[1]Замер РеАктив 17.06.20'!J31</f>
        <v>0.25879999999999997</v>
      </c>
      <c r="K31" s="51">
        <f>'[1]Замер РеАктив 17.06.20'!K31</f>
        <v>-0.09</v>
      </c>
      <c r="L31" s="51">
        <f>'[1]Замер РеАктив 17.06.20'!L31</f>
        <v>0.3604</v>
      </c>
      <c r="M31" s="51">
        <f>'[1]Замер РеАктив 17.06.20'!M31</f>
        <v>0.78839999999999999</v>
      </c>
      <c r="N31" s="23">
        <f t="shared" si="5"/>
        <v>-1.0491000000000001</v>
      </c>
      <c r="O31" s="51">
        <f>'[1]Замер РеАктив 17.06.20'!O31</f>
        <v>2.1231</v>
      </c>
      <c r="P31" s="51">
        <f>'[1]Замер РеАктив 17.06.20'!P31</f>
        <v>0.77490000000000003</v>
      </c>
      <c r="Q31" s="35">
        <f t="shared" si="6"/>
        <v>2.8980000000000001</v>
      </c>
      <c r="R31" s="51">
        <f>'[1]Замер РеАктив 17.06.20'!R31</f>
        <v>0.66779999999999995</v>
      </c>
      <c r="S31" s="51">
        <f>'[1]Замер РеАктив 17.06.20'!S31</f>
        <v>0</v>
      </c>
      <c r="T31" s="51">
        <f>'[1]Замер РеАктив 17.06.20'!T31</f>
        <v>0.44519999999999998</v>
      </c>
      <c r="U31" s="51">
        <f>'[1]Замер РеАктив 17.06.20'!U31</f>
        <v>0</v>
      </c>
      <c r="V31" s="51">
        <f>'[1]Замер РеАктив 17.06.20'!V31</f>
        <v>0</v>
      </c>
      <c r="W31" s="51">
        <f>'[1]Замер РеАктив 17.06.20'!W31</f>
        <v>0</v>
      </c>
      <c r="X31" s="51">
        <f>'[1]Замер РеАктив 17.06.20'!X31</f>
        <v>0</v>
      </c>
      <c r="Y31" s="51">
        <f>'[1]Замер РеАктив 17.06.20'!Y31</f>
        <v>-1.4E-3</v>
      </c>
      <c r="Z31" s="23">
        <f t="shared" si="1"/>
        <v>1.1115999999999999</v>
      </c>
      <c r="AA31" s="51">
        <f>'[1]Замер РеАктив 17.06.20'!AA31</f>
        <v>1.3355999999999999</v>
      </c>
      <c r="AB31" s="51">
        <f>'[1]Замер РеАктив 17.06.20'!AB31</f>
        <v>-1.2474000000000001</v>
      </c>
      <c r="AC31" s="51">
        <f>'[1]Замер РеАктив 17.06.20'!AC31</f>
        <v>3.78E-2</v>
      </c>
      <c r="AD31" s="51">
        <f>'[1]Замер РеАктив 17.06.20'!AD31</f>
        <v>1.0458000000000001</v>
      </c>
      <c r="AE31" s="51">
        <f>'[1]Замер РеАктив 17.06.20'!AE31</f>
        <v>1.5444</v>
      </c>
      <c r="AF31" s="51">
        <f>'[1]Замер РеАктив 17.06.20'!AF31</f>
        <v>0</v>
      </c>
      <c r="AG31" s="51">
        <f>'[1]Замер РеАктив 17.06.20'!AG31</f>
        <v>4.4999999999999997E-3</v>
      </c>
      <c r="AH31" s="51">
        <f>'[1]Замер РеАктив 17.06.20'!AH31</f>
        <v>0</v>
      </c>
      <c r="AI31" s="23">
        <f t="shared" si="2"/>
        <v>2.7206999999999999</v>
      </c>
      <c r="AJ31" s="51">
        <f>'[1]Замер РеАктив 17.06.20'!AJ31</f>
        <v>0.35489999999999999</v>
      </c>
      <c r="AK31" s="51">
        <f>'[1]Замер РеАктив 17.06.20'!AK31</f>
        <v>-0.4284</v>
      </c>
      <c r="AL31" s="51">
        <f>'[1]Замер РеАктив 17.06.20'!AL31</f>
        <v>-0.53129999999999999</v>
      </c>
      <c r="AM31" s="51">
        <f>'[1]Замер РеАктив 17.06.20'!AM31</f>
        <v>-1.6947000000000001</v>
      </c>
      <c r="AN31" s="51">
        <f>'[1]Замер РеАктив 17.06.20'!AN31</f>
        <v>0.64800000000000002</v>
      </c>
      <c r="AO31" s="51">
        <f>'[1]Замер РеАктив 17.06.20'!AO31</f>
        <v>0.42480000000000001</v>
      </c>
      <c r="AP31" s="51">
        <f>'[1]Замер РеАктив 17.06.20'!AP31</f>
        <v>0</v>
      </c>
      <c r="AQ31" s="51">
        <f>'[1]Замер РеАктив 17.06.20'!AQ31</f>
        <v>0</v>
      </c>
      <c r="AR31" s="23">
        <f t="shared" si="3"/>
        <v>-1.2266999999999999</v>
      </c>
      <c r="AS31" s="51">
        <f>'[1]Замер РеАктив 17.06.20'!AS31</f>
        <v>-0.18360000000000001</v>
      </c>
      <c r="AT31" s="51">
        <f>'[1]Замер РеАктив 17.06.20'!AT31</f>
        <v>-0.216</v>
      </c>
      <c r="AU31" s="23">
        <f t="shared" si="7"/>
        <v>-0.39960000000000001</v>
      </c>
      <c r="AV31" s="51">
        <f>'[1]Замер РеАктив 17.06.20'!AV31</f>
        <v>0</v>
      </c>
      <c r="AW31" s="51">
        <f>'[1]Замер РеАктив 17.06.20'!AW31</f>
        <v>0</v>
      </c>
      <c r="AX31" s="51">
        <f>'[1]Замер РеАктив 17.06.20'!AX31</f>
        <v>1.2516</v>
      </c>
      <c r="AY31" s="51">
        <f>'[1]Замер РеАктив 17.06.20'!AY31</f>
        <v>0.31080000000000002</v>
      </c>
      <c r="AZ31" s="51">
        <f>'[1]Замер РеАктив 17.06.20'!AZ31</f>
        <v>-1.6799999999999999E-2</v>
      </c>
      <c r="BA31" s="23">
        <f t="shared" si="8"/>
        <v>1.5456000000000001</v>
      </c>
      <c r="BB31" s="51">
        <f>'[1]Замер РеАктив 17.06.20'!BB31</f>
        <v>0.84699999999999998</v>
      </c>
      <c r="BC31" s="51">
        <f>'[1]Замер РеАктив 17.06.20'!BC31</f>
        <v>-0.56140000000000001</v>
      </c>
      <c r="BD31" s="51">
        <f>'[1]Замер РеАктив 17.06.20'!BD31</f>
        <v>-0.4158</v>
      </c>
      <c r="BE31" s="51">
        <f>'[1]Замер РеАктив 17.06.20'!BE31</f>
        <v>0.83160000000000001</v>
      </c>
      <c r="BF31" s="51">
        <f>'[1]Замер РеАктив 17.06.20'!BF31</f>
        <v>-0.83279999999999998</v>
      </c>
      <c r="BG31" s="51">
        <f>'[1]Замер РеАктив 17.06.20'!BG31</f>
        <v>-0.23039999999999999</v>
      </c>
      <c r="BH31" s="23">
        <f t="shared" si="4"/>
        <v>-0.36179999999999995</v>
      </c>
      <c r="BI31" s="51">
        <f>'[1]Замер РеАктив 17.06.20'!BI31</f>
        <v>0.2576</v>
      </c>
      <c r="BJ31" s="51">
        <f>'[1]Замер РеАктив 17.06.20'!BJ31</f>
        <v>-0.2954</v>
      </c>
      <c r="BK31" s="51">
        <f>'[1]Замер РеАктив 17.06.20'!BK31</f>
        <v>0.25619999999999998</v>
      </c>
      <c r="BL31" s="51">
        <f>'[1]Замер РеАктив 17.06.20'!BL31</f>
        <v>-0.24640000000000001</v>
      </c>
      <c r="BM31" s="23">
        <f t="shared" si="14"/>
        <v>-2.8000000000000025E-2</v>
      </c>
      <c r="BN31" s="51">
        <f>'[1]Замер РеАктив 17.06.20'!BN31</f>
        <v>-2.6663999999999999</v>
      </c>
      <c r="BO31" s="51">
        <f>'[1]Замер РеАктив 17.06.20'!BO31</f>
        <v>2.2088000000000001</v>
      </c>
      <c r="BP31" s="23">
        <f t="shared" si="9"/>
        <v>-0.45759999999999978</v>
      </c>
      <c r="BQ31" s="51">
        <f>'[1]Замер РеАктив 17.06.20'!BQ31</f>
        <v>-0.42630000000000001</v>
      </c>
      <c r="BR31" s="51">
        <f>'[1]Замер РеАктив 17.06.20'!BR31</f>
        <v>0.50260000000000005</v>
      </c>
      <c r="BS31" s="51">
        <f>'[1]Замер РеАктив 17.06.20'!BS31</f>
        <v>0.24079999999999999</v>
      </c>
      <c r="BT31" s="51">
        <f>'[1]Замер РеАктив 17.06.20'!BT31</f>
        <v>0.1512</v>
      </c>
      <c r="BU31" s="51">
        <f>'[1]Замер РеАктив 17.06.20'!BU31</f>
        <v>0.06</v>
      </c>
      <c r="BV31" s="51">
        <f>'[1]Замер РеАктив 17.06.20'!BV31</f>
        <v>0.13200000000000001</v>
      </c>
      <c r="BW31" s="51">
        <f>'[1]Замер РеАктив 17.06.20'!BW31</f>
        <v>-1E-4</v>
      </c>
      <c r="BX31" s="51">
        <f>'[1]Замер РеАктив 17.06.20'!BX31</f>
        <v>8.9999999999999998E-4</v>
      </c>
      <c r="BY31" s="23">
        <f t="shared" si="10"/>
        <v>0.66110000000000002</v>
      </c>
      <c r="BZ31" s="35">
        <v>0</v>
      </c>
      <c r="CA31" s="23"/>
      <c r="CB31" s="23"/>
      <c r="CC31" s="33">
        <f t="shared" si="11"/>
        <v>5.4142000000000001</v>
      </c>
      <c r="CD31" s="28"/>
      <c r="CE31" s="46">
        <f t="shared" si="12"/>
        <v>5.4142000000000001</v>
      </c>
    </row>
    <row r="32" spans="1:85" s="5" customFormat="1">
      <c r="A32" s="20">
        <f t="shared" si="13"/>
        <v>43999</v>
      </c>
      <c r="B32" s="21" t="s">
        <v>59</v>
      </c>
      <c r="C32" s="22">
        <f t="shared" si="0"/>
        <v>5.5916999999999994</v>
      </c>
      <c r="D32" s="51">
        <f>'[1]Замер РеАктив 17.06.20'!D32</f>
        <v>0</v>
      </c>
      <c r="E32" s="51">
        <f>'[1]Замер РеАктив 17.06.20'!E32</f>
        <v>0.76859999999999995</v>
      </c>
      <c r="F32" s="51">
        <f>'[1]Замер РеАктив 17.06.20'!F32</f>
        <v>-2.1629999999999998</v>
      </c>
      <c r="G32" s="51">
        <f>'[1]Замер РеАктив 17.06.20'!G32</f>
        <v>-0.99019999999999997</v>
      </c>
      <c r="H32" s="51">
        <f>'[1]Замер РеАктив 17.06.20'!H32</f>
        <v>-1E-4</v>
      </c>
      <c r="I32" s="51">
        <f>'[1]Замер РеАктив 17.06.20'!I32</f>
        <v>2.0000000000000001E-4</v>
      </c>
      <c r="J32" s="51">
        <f>'[1]Замер РеАктив 17.06.20'!J32</f>
        <v>0.26100000000000001</v>
      </c>
      <c r="K32" s="51">
        <f>'[1]Замер РеАктив 17.06.20'!K32</f>
        <v>-9.3600000000000003E-2</v>
      </c>
      <c r="L32" s="51">
        <f>'[1]Замер РеАктив 17.06.20'!L32</f>
        <v>0.33910000000000001</v>
      </c>
      <c r="M32" s="51">
        <f>'[1]Замер РеАктив 17.06.20'!M32</f>
        <v>0.78120000000000001</v>
      </c>
      <c r="N32" s="23">
        <f t="shared" si="5"/>
        <v>-1.0968</v>
      </c>
      <c r="O32" s="51">
        <f>'[1]Замер РеАктив 17.06.20'!O32</f>
        <v>2.0979000000000001</v>
      </c>
      <c r="P32" s="51">
        <f>'[1]Замер РеАктив 17.06.20'!P32</f>
        <v>0.76649999999999996</v>
      </c>
      <c r="Q32" s="35">
        <f t="shared" si="6"/>
        <v>2.8643999999999998</v>
      </c>
      <c r="R32" s="51">
        <f>'[1]Замер РеАктив 17.06.20'!R32</f>
        <v>0.7056</v>
      </c>
      <c r="S32" s="51">
        <f>'[1]Замер РеАктив 17.06.20'!S32</f>
        <v>0</v>
      </c>
      <c r="T32" s="51">
        <f>'[1]Замер РеАктив 17.06.20'!T32</f>
        <v>0.51239999999999997</v>
      </c>
      <c r="U32" s="51">
        <f>'[1]Замер РеАктив 17.06.20'!U32</f>
        <v>0</v>
      </c>
      <c r="V32" s="51">
        <f>'[1]Замер РеАктив 17.06.20'!V32</f>
        <v>0</v>
      </c>
      <c r="W32" s="51">
        <f>'[1]Замер РеАктив 17.06.20'!W32</f>
        <v>0</v>
      </c>
      <c r="X32" s="51">
        <f>'[1]Замер РеАктив 17.06.20'!X32</f>
        <v>0</v>
      </c>
      <c r="Y32" s="51">
        <f>'[1]Замер РеАктив 17.06.20'!Y32</f>
        <v>-1.4E-3</v>
      </c>
      <c r="Z32" s="23">
        <f t="shared" si="1"/>
        <v>1.2165999999999999</v>
      </c>
      <c r="AA32" s="51">
        <f>'[1]Замер РеАктив 17.06.20'!AA32</f>
        <v>1.5939000000000001</v>
      </c>
      <c r="AB32" s="51">
        <f>'[1]Замер РеАктив 17.06.20'!AB32</f>
        <v>-1.2915000000000001</v>
      </c>
      <c r="AC32" s="51">
        <f>'[1]Замер РеАктив 17.06.20'!AC32</f>
        <v>0.56699999999999995</v>
      </c>
      <c r="AD32" s="51">
        <f>'[1]Замер РеАктив 17.06.20'!AD32</f>
        <v>1.0185</v>
      </c>
      <c r="AE32" s="51">
        <f>'[1]Замер РеАктив 17.06.20'!AE32</f>
        <v>1.512</v>
      </c>
      <c r="AF32" s="51">
        <f>'[1]Замер РеАктив 17.06.20'!AF32</f>
        <v>0</v>
      </c>
      <c r="AG32" s="51">
        <f>'[1]Замер РеАктив 17.06.20'!AG32</f>
        <v>4.4999999999999997E-3</v>
      </c>
      <c r="AH32" s="51">
        <f>'[1]Замер РеАктив 17.06.20'!AH32</f>
        <v>0</v>
      </c>
      <c r="AI32" s="23">
        <f t="shared" si="2"/>
        <v>3.4043999999999999</v>
      </c>
      <c r="AJ32" s="51">
        <f>'[1]Замер РеАктив 17.06.20'!AJ32</f>
        <v>0.29820000000000002</v>
      </c>
      <c r="AK32" s="51">
        <f>'[1]Замер РеАктив 17.06.20'!AK32</f>
        <v>-0.89249999999999996</v>
      </c>
      <c r="AL32" s="51">
        <f>'[1]Замер РеАктив 17.06.20'!AL32</f>
        <v>-0.49980000000000002</v>
      </c>
      <c r="AM32" s="51">
        <f>'[1]Замер РеАктив 17.06.20'!AM32</f>
        <v>-1.6862999999999999</v>
      </c>
      <c r="AN32" s="51">
        <f>'[1]Замер РеАктив 17.06.20'!AN32</f>
        <v>0.65159999999999996</v>
      </c>
      <c r="AO32" s="51">
        <f>'[1]Замер РеАктив 17.06.20'!AO32</f>
        <v>0.41399999999999998</v>
      </c>
      <c r="AP32" s="51">
        <f>'[1]Замер РеАктив 17.06.20'!AP32</f>
        <v>0</v>
      </c>
      <c r="AQ32" s="51">
        <f>'[1]Замер РеАктив 17.06.20'!AQ32</f>
        <v>0</v>
      </c>
      <c r="AR32" s="23">
        <f t="shared" si="3"/>
        <v>-1.7148000000000001</v>
      </c>
      <c r="AS32" s="51">
        <f>'[1]Замер РеАктив 17.06.20'!AS32</f>
        <v>-0.18240000000000001</v>
      </c>
      <c r="AT32" s="51">
        <f>'[1]Замер РеАктив 17.06.20'!AT32</f>
        <v>-0.222</v>
      </c>
      <c r="AU32" s="23">
        <f t="shared" si="7"/>
        <v>-0.40439999999999998</v>
      </c>
      <c r="AV32" s="51">
        <f>'[1]Замер РеАктив 17.06.20'!AV32</f>
        <v>0</v>
      </c>
      <c r="AW32" s="51">
        <f>'[1]Замер РеАктив 17.06.20'!AW32</f>
        <v>0</v>
      </c>
      <c r="AX32" s="51">
        <f>'[1]Замер РеАктив 17.06.20'!AX32</f>
        <v>1.2767999999999999</v>
      </c>
      <c r="AY32" s="51">
        <f>'[1]Замер РеАктив 17.06.20'!AY32</f>
        <v>0.26879999999999998</v>
      </c>
      <c r="AZ32" s="51">
        <f>'[1]Замер РеАктив 17.06.20'!AZ32</f>
        <v>-1.54E-2</v>
      </c>
      <c r="BA32" s="23">
        <f t="shared" si="8"/>
        <v>1.5301999999999998</v>
      </c>
      <c r="BB32" s="51">
        <f>'[1]Замер РеАктив 17.06.20'!BB32</f>
        <v>0.8498</v>
      </c>
      <c r="BC32" s="51">
        <f>'[1]Замер РеАктив 17.06.20'!BC32</f>
        <v>-0.55300000000000005</v>
      </c>
      <c r="BD32" s="51">
        <f>'[1]Замер РеАктив 17.06.20'!BD32</f>
        <v>-0.41789999999999999</v>
      </c>
      <c r="BE32" s="51">
        <f>'[1]Замер РеАктив 17.06.20'!BE32</f>
        <v>0.83160000000000001</v>
      </c>
      <c r="BF32" s="51">
        <f>'[1]Замер РеАктив 17.06.20'!BF32</f>
        <v>-0.83760000000000001</v>
      </c>
      <c r="BG32" s="51">
        <f>'[1]Замер РеАктив 17.06.20'!BG32</f>
        <v>-0.22320000000000001</v>
      </c>
      <c r="BH32" s="23">
        <f t="shared" si="4"/>
        <v>-0.35030000000000011</v>
      </c>
      <c r="BI32" s="51">
        <f>'[1]Замер РеАктив 17.06.20'!BI32</f>
        <v>0.26319999999999999</v>
      </c>
      <c r="BJ32" s="51">
        <f>'[1]Замер РеАктив 17.06.20'!BJ32</f>
        <v>-0.29399999999999998</v>
      </c>
      <c r="BK32" s="51">
        <f>'[1]Замер РеАктив 17.06.20'!BK32</f>
        <v>0.25619999999999998</v>
      </c>
      <c r="BL32" s="51">
        <f>'[1]Замер РеАктив 17.06.20'!BL32</f>
        <v>-0.24640000000000001</v>
      </c>
      <c r="BM32" s="23">
        <f t="shared" si="14"/>
        <v>-2.1000000000000019E-2</v>
      </c>
      <c r="BN32" s="51">
        <f>'[1]Замер РеАктив 17.06.20'!BN32</f>
        <v>-2.6840000000000002</v>
      </c>
      <c r="BO32" s="51">
        <f>'[1]Замер РеАктив 17.06.20'!BO32</f>
        <v>2.1736</v>
      </c>
      <c r="BP32" s="23">
        <f t="shared" si="9"/>
        <v>-0.51040000000000019</v>
      </c>
      <c r="BQ32" s="51">
        <f>'[1]Замер РеАктив 17.06.20'!BQ32</f>
        <v>-0.4249</v>
      </c>
      <c r="BR32" s="51">
        <f>'[1]Замер РеАктив 17.06.20'!BR32</f>
        <v>0.49980000000000002</v>
      </c>
      <c r="BS32" s="51">
        <f>'[1]Замер РеАктив 17.06.20'!BS32</f>
        <v>0.24010000000000001</v>
      </c>
      <c r="BT32" s="51">
        <f>'[1]Замер РеАктив 17.06.20'!BT32</f>
        <v>0.17080000000000001</v>
      </c>
      <c r="BU32" s="51">
        <f>'[1]Замер РеАктив 17.06.20'!BU32</f>
        <v>5.8799999999999998E-2</v>
      </c>
      <c r="BV32" s="51">
        <f>'[1]Замер РеАктив 17.06.20'!BV32</f>
        <v>0.12839999999999999</v>
      </c>
      <c r="BW32" s="51">
        <f>'[1]Замер РеАктив 17.06.20'!BW32</f>
        <v>-1E-4</v>
      </c>
      <c r="BX32" s="51">
        <f>'[1]Замер РеАктив 17.06.20'!BX32</f>
        <v>8.9999999999999998E-4</v>
      </c>
      <c r="BY32" s="23">
        <f t="shared" si="10"/>
        <v>0.67380000000000007</v>
      </c>
      <c r="BZ32" s="35">
        <v>0</v>
      </c>
      <c r="CA32" s="23"/>
      <c r="CB32" s="23"/>
      <c r="CC32" s="33">
        <f t="shared" si="11"/>
        <v>5.5916999999999994</v>
      </c>
      <c r="CD32" s="28"/>
      <c r="CE32" s="46">
        <f t="shared" si="12"/>
        <v>5.5916999999999994</v>
      </c>
    </row>
    <row r="33" spans="1:83" s="5" customFormat="1">
      <c r="A33" s="20">
        <f t="shared" si="13"/>
        <v>43999</v>
      </c>
      <c r="B33" s="21" t="s">
        <v>60</v>
      </c>
      <c r="C33" s="22">
        <f t="shared" si="0"/>
        <v>4.9521000000000024</v>
      </c>
      <c r="D33" s="51">
        <f>'[1]Замер РеАктив 17.06.20'!D33</f>
        <v>0</v>
      </c>
      <c r="E33" s="51">
        <f>'[1]Замер РеАктив 17.06.20'!E33</f>
        <v>0.72519999999999996</v>
      </c>
      <c r="F33" s="51">
        <f>'[1]Замер РеАктив 17.06.20'!F33</f>
        <v>-2.1252</v>
      </c>
      <c r="G33" s="51">
        <f>'[1]Замер РеАктив 17.06.20'!G33</f>
        <v>-0.98909999999999998</v>
      </c>
      <c r="H33" s="51">
        <f>'[1]Замер РеАктив 17.06.20'!H33</f>
        <v>0</v>
      </c>
      <c r="I33" s="51">
        <f>'[1]Замер РеАктив 17.06.20'!I33</f>
        <v>2.0000000000000001E-4</v>
      </c>
      <c r="J33" s="51">
        <f>'[1]Замер РеАктив 17.06.20'!J33</f>
        <v>0.26029999999999998</v>
      </c>
      <c r="K33" s="51">
        <f>'[1]Замер РеАктив 17.06.20'!K33</f>
        <v>-9.3600000000000003E-2</v>
      </c>
      <c r="L33" s="51">
        <f>'[1]Замер РеАктив 17.06.20'!L33</f>
        <v>0.34129999999999999</v>
      </c>
      <c r="M33" s="51">
        <f>'[1]Замер РеАктив 17.06.20'!M33</f>
        <v>0.77759999999999996</v>
      </c>
      <c r="N33" s="23">
        <f t="shared" si="5"/>
        <v>-1.1032999999999999</v>
      </c>
      <c r="O33" s="51">
        <f>'[1]Замер РеАктив 17.06.20'!O33</f>
        <v>2.0853000000000002</v>
      </c>
      <c r="P33" s="51">
        <f>'[1]Замер РеАктив 17.06.20'!P33</f>
        <v>0.74760000000000004</v>
      </c>
      <c r="Q33" s="35">
        <f t="shared" si="6"/>
        <v>2.8329000000000004</v>
      </c>
      <c r="R33" s="51">
        <f>'[1]Замер РеАктив 17.06.20'!R33</f>
        <v>0.69299999999999995</v>
      </c>
      <c r="S33" s="51">
        <f>'[1]Замер РеАктив 17.06.20'!S33</f>
        <v>0</v>
      </c>
      <c r="T33" s="51">
        <f>'[1]Замер РеАктив 17.06.20'!T33</f>
        <v>0.42</v>
      </c>
      <c r="U33" s="51">
        <f>'[1]Замер РеАктив 17.06.20'!U33</f>
        <v>0</v>
      </c>
      <c r="V33" s="51">
        <f>'[1]Замер РеАктив 17.06.20'!V33</f>
        <v>0</v>
      </c>
      <c r="W33" s="51">
        <f>'[1]Замер РеАктив 17.06.20'!W33</f>
        <v>0</v>
      </c>
      <c r="X33" s="51">
        <f>'[1]Замер РеАктив 17.06.20'!X33</f>
        <v>0</v>
      </c>
      <c r="Y33" s="51">
        <f>'[1]Замер РеАктив 17.06.20'!Y33</f>
        <v>-1.4E-3</v>
      </c>
      <c r="Z33" s="23">
        <f t="shared" si="1"/>
        <v>1.1115999999999999</v>
      </c>
      <c r="AA33" s="51">
        <f>'[1]Замер РеАктив 17.06.20'!AA33</f>
        <v>1.2369000000000001</v>
      </c>
      <c r="AB33" s="51">
        <f>'[1]Замер РеАктив 17.06.20'!AB33</f>
        <v>-1.2809999999999999</v>
      </c>
      <c r="AC33" s="51">
        <f>'[1]Замер РеАктив 17.06.20'!AC33</f>
        <v>0.48930000000000001</v>
      </c>
      <c r="AD33" s="51">
        <f>'[1]Замер РеАктив 17.06.20'!AD33</f>
        <v>0.97440000000000004</v>
      </c>
      <c r="AE33" s="51">
        <f>'[1]Замер РеАктив 17.06.20'!AE33</f>
        <v>1.512</v>
      </c>
      <c r="AF33" s="51">
        <f>'[1]Замер РеАктив 17.06.20'!AF33</f>
        <v>0</v>
      </c>
      <c r="AG33" s="51">
        <f>'[1]Замер РеАктив 17.06.20'!AG33</f>
        <v>4.4999999999999997E-3</v>
      </c>
      <c r="AH33" s="51">
        <f>'[1]Замер РеАктив 17.06.20'!AH33</f>
        <v>0</v>
      </c>
      <c r="AI33" s="23">
        <f t="shared" si="2"/>
        <v>2.9361000000000006</v>
      </c>
      <c r="AJ33" s="51">
        <f>'[1]Замер РеАктив 17.06.20'!AJ33</f>
        <v>0.2772</v>
      </c>
      <c r="AK33" s="51">
        <f>'[1]Замер РеАктив 17.06.20'!AK33</f>
        <v>-0.91559999999999997</v>
      </c>
      <c r="AL33" s="51">
        <f>'[1]Замер РеАктив 17.06.20'!AL33</f>
        <v>-0.52290000000000003</v>
      </c>
      <c r="AM33" s="51">
        <f>'[1]Замер РеАктив 17.06.20'!AM33</f>
        <v>-1.6926000000000001</v>
      </c>
      <c r="AN33" s="51">
        <f>'[1]Замер РеАктив 17.06.20'!AN33</f>
        <v>0.67320000000000002</v>
      </c>
      <c r="AO33" s="51">
        <f>'[1]Замер РеАктив 17.06.20'!AO33</f>
        <v>0.43559999999999999</v>
      </c>
      <c r="AP33" s="51">
        <f>'[1]Замер РеАктив 17.06.20'!AP33</f>
        <v>0</v>
      </c>
      <c r="AQ33" s="51">
        <f>'[1]Замер РеАктив 17.06.20'!AQ33</f>
        <v>0</v>
      </c>
      <c r="AR33" s="23">
        <f t="shared" si="3"/>
        <v>-1.7451000000000003</v>
      </c>
      <c r="AS33" s="51">
        <f>'[1]Замер РеАктив 17.06.20'!AS33</f>
        <v>-0.18360000000000001</v>
      </c>
      <c r="AT33" s="51">
        <f>'[1]Замер РеАктив 17.06.20'!AT33</f>
        <v>-0.22320000000000001</v>
      </c>
      <c r="AU33" s="23">
        <f t="shared" si="7"/>
        <v>-0.40680000000000005</v>
      </c>
      <c r="AV33" s="51">
        <f>'[1]Замер РеАктив 17.06.20'!AV33</f>
        <v>0</v>
      </c>
      <c r="AW33" s="51">
        <f>'[1]Замер РеАктив 17.06.20'!AW33</f>
        <v>5.0000000000000001E-4</v>
      </c>
      <c r="AX33" s="51">
        <f>'[1]Замер РеАктив 17.06.20'!AX33</f>
        <v>1.2684</v>
      </c>
      <c r="AY33" s="51">
        <f>'[1]Замер РеАктив 17.06.20'!AY33</f>
        <v>0.30520000000000003</v>
      </c>
      <c r="AZ33" s="51">
        <f>'[1]Замер РеАктив 17.06.20'!AZ33</f>
        <v>-1.6799999999999999E-2</v>
      </c>
      <c r="BA33" s="23">
        <f t="shared" si="8"/>
        <v>1.5573000000000001</v>
      </c>
      <c r="BB33" s="51">
        <f>'[1]Замер РеАктив 17.06.20'!BB33</f>
        <v>0.84279999999999999</v>
      </c>
      <c r="BC33" s="51">
        <f>'[1]Замер РеАктив 17.06.20'!BC33</f>
        <v>-0.5544</v>
      </c>
      <c r="BD33" s="51">
        <f>'[1]Замер РеАктив 17.06.20'!BD33</f>
        <v>-0.41789999999999999</v>
      </c>
      <c r="BE33" s="51">
        <f>'[1]Замер РеАктив 17.06.20'!BE33</f>
        <v>0.82879999999999998</v>
      </c>
      <c r="BF33" s="51">
        <f>'[1]Замер РеАктив 17.06.20'!BF33</f>
        <v>-0.83279999999999998</v>
      </c>
      <c r="BG33" s="51">
        <f>'[1]Замер РеАктив 17.06.20'!BG33</f>
        <v>-0.23039999999999999</v>
      </c>
      <c r="BH33" s="23">
        <f t="shared" si="4"/>
        <v>-0.36389999999999995</v>
      </c>
      <c r="BI33" s="51">
        <f>'[1]Замер РеАктив 17.06.20'!BI33</f>
        <v>0.25900000000000001</v>
      </c>
      <c r="BJ33" s="51">
        <f>'[1]Замер РеАктив 17.06.20'!BJ33</f>
        <v>-0.2954</v>
      </c>
      <c r="BK33" s="51">
        <f>'[1]Замер РеАктив 17.06.20'!BK33</f>
        <v>0.25480000000000003</v>
      </c>
      <c r="BL33" s="51">
        <f>'[1]Замер РеАктив 17.06.20'!BL33</f>
        <v>-0.24640000000000001</v>
      </c>
      <c r="BM33" s="23">
        <f t="shared" si="14"/>
        <v>-2.7999999999999969E-2</v>
      </c>
      <c r="BN33" s="51">
        <f>'[1]Замер РеАктив 17.06.20'!BN33</f>
        <v>-2.6663999999999999</v>
      </c>
      <c r="BO33" s="51">
        <f>'[1]Замер РеАктив 17.06.20'!BO33</f>
        <v>2.1032000000000002</v>
      </c>
      <c r="BP33" s="23">
        <f t="shared" si="9"/>
        <v>-0.5631999999999997</v>
      </c>
      <c r="BQ33" s="51">
        <f>'[1]Замер РеАктив 17.06.20'!BQ33</f>
        <v>-0.42630000000000001</v>
      </c>
      <c r="BR33" s="51">
        <f>'[1]Замер РеАктив 17.06.20'!BR33</f>
        <v>0.50819999999999999</v>
      </c>
      <c r="BS33" s="51">
        <f>'[1]Замер РеАктив 17.06.20'!BS33</f>
        <v>0.2394</v>
      </c>
      <c r="BT33" s="51">
        <f>'[1]Замер РеАктив 17.06.20'!BT33</f>
        <v>0.21279999999999999</v>
      </c>
      <c r="BU33" s="51">
        <f>'[1]Замер РеАктив 17.06.20'!BU33</f>
        <v>6.3600000000000004E-2</v>
      </c>
      <c r="BV33" s="51">
        <f>'[1]Замер РеАктив 17.06.20'!BV33</f>
        <v>0.126</v>
      </c>
      <c r="BW33" s="51">
        <f>'[1]Замер РеАктив 17.06.20'!BW33</f>
        <v>-1E-4</v>
      </c>
      <c r="BX33" s="51">
        <f>'[1]Замер РеАктив 17.06.20'!BX33</f>
        <v>8.9999999999999998E-4</v>
      </c>
      <c r="BY33" s="23">
        <f t="shared" si="10"/>
        <v>0.72450000000000003</v>
      </c>
      <c r="BZ33" s="35">
        <v>0</v>
      </c>
      <c r="CA33" s="23"/>
      <c r="CB33" s="23"/>
      <c r="CC33" s="33">
        <f t="shared" si="11"/>
        <v>4.9521000000000024</v>
      </c>
      <c r="CD33" s="28"/>
      <c r="CE33" s="46">
        <f t="shared" si="12"/>
        <v>4.9521000000000024</v>
      </c>
    </row>
    <row r="34" spans="1:83" s="5" customFormat="1">
      <c r="A34" s="20">
        <f t="shared" si="13"/>
        <v>43999</v>
      </c>
      <c r="B34" s="21" t="s">
        <v>61</v>
      </c>
      <c r="C34" s="22">
        <f t="shared" si="0"/>
        <v>3.2453999999999992</v>
      </c>
      <c r="D34" s="51">
        <f>'[1]Замер РеАктив 17.06.20'!D34</f>
        <v>0</v>
      </c>
      <c r="E34" s="51">
        <f>'[1]Замер РеАктив 17.06.20'!E34</f>
        <v>0.71819999999999995</v>
      </c>
      <c r="F34" s="51">
        <f>'[1]Замер РеАктив 17.06.20'!F34</f>
        <v>-2.1461999999999999</v>
      </c>
      <c r="G34" s="51">
        <f>'[1]Замер РеАктив 17.06.20'!G34</f>
        <v>-0.9849</v>
      </c>
      <c r="H34" s="51">
        <f>'[1]Замер РеАктив 17.06.20'!H34</f>
        <v>-1E-4</v>
      </c>
      <c r="I34" s="51">
        <f>'[1]Замер РеАктив 17.06.20'!I34</f>
        <v>1E-4</v>
      </c>
      <c r="J34" s="51">
        <f>'[1]Замер РеАктив 17.06.20'!J34</f>
        <v>0.2545</v>
      </c>
      <c r="K34" s="51">
        <f>'[1]Замер РеАктив 17.06.20'!K34</f>
        <v>-0.108</v>
      </c>
      <c r="L34" s="51">
        <f>'[1]Замер РеАктив 17.06.20'!L34</f>
        <v>0.32979999999999998</v>
      </c>
      <c r="M34" s="51">
        <f>'[1]Замер РеАктив 17.06.20'!M34</f>
        <v>0.78839999999999999</v>
      </c>
      <c r="N34" s="23">
        <f t="shared" si="5"/>
        <v>-1.1481999999999999</v>
      </c>
      <c r="O34" s="51">
        <f>'[1]Замер РеАктив 17.06.20'!O34</f>
        <v>2.0495999999999999</v>
      </c>
      <c r="P34" s="51">
        <f>'[1]Замер РеАктив 17.06.20'!P34</f>
        <v>0.60899999999999999</v>
      </c>
      <c r="Q34" s="54">
        <f t="shared" si="6"/>
        <v>2.6585999999999999</v>
      </c>
      <c r="R34" s="51">
        <f>'[1]Замер РеАктив 17.06.20'!R34</f>
        <v>0.65100000000000002</v>
      </c>
      <c r="S34" s="51">
        <f>'[1]Замер РеАктив 17.06.20'!S34</f>
        <v>0</v>
      </c>
      <c r="T34" s="51">
        <f>'[1]Замер РеАктив 17.06.20'!T34</f>
        <v>0.39900000000000002</v>
      </c>
      <c r="U34" s="51">
        <f>'[1]Замер РеАктив 17.06.20'!U34</f>
        <v>0</v>
      </c>
      <c r="V34" s="51">
        <f>'[1]Замер РеАктив 17.06.20'!V34</f>
        <v>0</v>
      </c>
      <c r="W34" s="51">
        <f>'[1]Замер РеАктив 17.06.20'!W34</f>
        <v>0</v>
      </c>
      <c r="X34" s="51">
        <f>'[1]Замер РеАктив 17.06.20'!X34</f>
        <v>0</v>
      </c>
      <c r="Y34" s="51">
        <f>'[1]Замер РеАктив 17.06.20'!Y34</f>
        <v>-1.4E-3</v>
      </c>
      <c r="Z34" s="54">
        <f t="shared" si="1"/>
        <v>1.0486</v>
      </c>
      <c r="AA34" s="51">
        <f>'[1]Замер РеАктив 17.06.20'!AA34</f>
        <v>0.61109999999999998</v>
      </c>
      <c r="AB34" s="51">
        <f>'[1]Замер РеАктив 17.06.20'!AB34</f>
        <v>-1.2767999999999999</v>
      </c>
      <c r="AC34" s="51">
        <f>'[1]Замер РеАктив 17.06.20'!AC34</f>
        <v>0.2016</v>
      </c>
      <c r="AD34" s="51">
        <f>'[1]Замер РеАктив 17.06.20'!AD34</f>
        <v>0.88619999999999999</v>
      </c>
      <c r="AE34" s="51">
        <f>'[1]Замер РеАктив 17.06.20'!AE34</f>
        <v>1.5156000000000001</v>
      </c>
      <c r="AF34" s="51">
        <f>'[1]Замер РеАктив 17.06.20'!AF34</f>
        <v>0</v>
      </c>
      <c r="AG34" s="51">
        <f>'[1]Замер РеАктив 17.06.20'!AG34</f>
        <v>4.4000000000000003E-3</v>
      </c>
      <c r="AH34" s="51">
        <f>'[1]Замер РеАктив 17.06.20'!AH34</f>
        <v>0</v>
      </c>
      <c r="AI34" s="23">
        <f t="shared" si="2"/>
        <v>1.9420999999999999</v>
      </c>
      <c r="AJ34" s="51">
        <f>'[1]Замер РеАктив 17.06.20'!AJ34</f>
        <v>0.21629999999999999</v>
      </c>
      <c r="AK34" s="51">
        <f>'[1]Замер РеАктив 17.06.20'!AK34</f>
        <v>-0.95340000000000003</v>
      </c>
      <c r="AL34" s="51">
        <f>'[1]Замер РеАктив 17.06.20'!AL34</f>
        <v>-0.504</v>
      </c>
      <c r="AM34" s="51">
        <f>'[1]Замер РеАктив 17.06.20'!AM34</f>
        <v>-1.7031000000000001</v>
      </c>
      <c r="AN34" s="51">
        <f>'[1]Замер РеАктив 17.06.20'!AN34</f>
        <v>0.60119999999999996</v>
      </c>
      <c r="AO34" s="51">
        <f>'[1]Замер РеАктив 17.06.20'!AO34</f>
        <v>0.43559999999999999</v>
      </c>
      <c r="AP34" s="51">
        <f>'[1]Замер РеАктив 17.06.20'!AP34</f>
        <v>0</v>
      </c>
      <c r="AQ34" s="51">
        <f>'[1]Замер РеАктив 17.06.20'!AQ34</f>
        <v>0</v>
      </c>
      <c r="AR34" s="23">
        <f t="shared" si="3"/>
        <v>-1.9074000000000004</v>
      </c>
      <c r="AS34" s="51">
        <f>'[1]Замер РеАктив 17.06.20'!AS34</f>
        <v>-0.18360000000000001</v>
      </c>
      <c r="AT34" s="51">
        <f>'[1]Замер РеАктив 17.06.20'!AT34</f>
        <v>-0.21959999999999999</v>
      </c>
      <c r="AU34" s="23">
        <f t="shared" si="7"/>
        <v>-0.4032</v>
      </c>
      <c r="AV34" s="51">
        <f>'[1]Замер РеАктив 17.06.20'!AV34</f>
        <v>0</v>
      </c>
      <c r="AW34" s="51">
        <f>'[1]Замер РеАктив 17.06.20'!AW34</f>
        <v>1.4E-3</v>
      </c>
      <c r="AX34" s="51">
        <f>'[1]Замер РеАктив 17.06.20'!AX34</f>
        <v>1.2208000000000001</v>
      </c>
      <c r="AY34" s="51">
        <f>'[1]Замер РеАктив 17.06.20'!AY34</f>
        <v>0.29680000000000001</v>
      </c>
      <c r="AZ34" s="51">
        <f>'[1]Замер РеАктив 17.06.20'!AZ34</f>
        <v>-1.54E-2</v>
      </c>
      <c r="BA34" s="23">
        <f t="shared" si="8"/>
        <v>1.5036</v>
      </c>
      <c r="BB34" s="51">
        <f>'[1]Замер РеАктив 17.06.20'!BB34</f>
        <v>0.84419999999999995</v>
      </c>
      <c r="BC34" s="51">
        <f>'[1]Замер РеАктив 17.06.20'!BC34</f>
        <v>-0.58520000000000005</v>
      </c>
      <c r="BD34" s="51">
        <f>'[1]Замер РеАктив 17.06.20'!BD34</f>
        <v>-0.42630000000000001</v>
      </c>
      <c r="BE34" s="51">
        <f>'[1]Замер РеАктив 17.06.20'!BE34</f>
        <v>0.82599999999999996</v>
      </c>
      <c r="BF34" s="51">
        <f>'[1]Замер РеАктив 17.06.20'!BF34</f>
        <v>-0.84240000000000004</v>
      </c>
      <c r="BG34" s="51">
        <f>'[1]Замер РеАктив 17.06.20'!BG34</f>
        <v>-0.27600000000000002</v>
      </c>
      <c r="BH34" s="23">
        <f t="shared" si="4"/>
        <v>-0.45970000000000022</v>
      </c>
      <c r="BI34" s="51">
        <f>'[1]Замер РеАктив 17.06.20'!BI34</f>
        <v>0.2576</v>
      </c>
      <c r="BJ34" s="51">
        <f>'[1]Замер РеАктив 17.06.20'!BJ34</f>
        <v>-0.2898</v>
      </c>
      <c r="BK34" s="51">
        <f>'[1]Замер РеАктив 17.06.20'!BK34</f>
        <v>0.245</v>
      </c>
      <c r="BL34" s="51">
        <f>'[1]Замер РеАктив 17.06.20'!BL34</f>
        <v>-0.24360000000000001</v>
      </c>
      <c r="BM34" s="23">
        <f t="shared" si="14"/>
        <v>-3.080000000000005E-2</v>
      </c>
      <c r="BN34" s="51">
        <f>'[1]Замер РеАктив 17.06.20'!BN34</f>
        <v>-2.7456</v>
      </c>
      <c r="BO34" s="51">
        <f>'[1]Замер РеАктив 17.06.20'!BO34</f>
        <v>2.1383999999999999</v>
      </c>
      <c r="BP34" s="23">
        <f t="shared" si="9"/>
        <v>-0.60720000000000018</v>
      </c>
      <c r="BQ34" s="51">
        <f>'[1]Замер РеАктив 17.06.20'!BQ34</f>
        <v>-0.42909999999999998</v>
      </c>
      <c r="BR34" s="51">
        <f>'[1]Замер РеАктив 17.06.20'!BR34</f>
        <v>0.49419999999999997</v>
      </c>
      <c r="BS34" s="51">
        <f>'[1]Замер РеАктив 17.06.20'!BS34</f>
        <v>0.2359</v>
      </c>
      <c r="BT34" s="51">
        <f>'[1]Замер РеАктив 17.06.20'!BT34</f>
        <v>0.16239999999999999</v>
      </c>
      <c r="BU34" s="51">
        <f>'[1]Замер РеАктив 17.06.20'!BU34</f>
        <v>0.06</v>
      </c>
      <c r="BV34" s="51">
        <f>'[1]Замер РеАктив 17.06.20'!BV34</f>
        <v>0.12479999999999999</v>
      </c>
      <c r="BW34" s="51">
        <f>'[1]Замер РеАктив 17.06.20'!BW34</f>
        <v>-1E-4</v>
      </c>
      <c r="BX34" s="51">
        <f>'[1]Замер РеАктив 17.06.20'!BX34</f>
        <v>8.9999999999999998E-4</v>
      </c>
      <c r="BY34" s="23">
        <f t="shared" si="10"/>
        <v>0.64900000000000002</v>
      </c>
      <c r="BZ34" s="35">
        <v>0</v>
      </c>
      <c r="CA34" s="23"/>
      <c r="CB34" s="23"/>
      <c r="CC34" s="33">
        <f t="shared" si="11"/>
        <v>3.2453999999999992</v>
      </c>
      <c r="CD34" s="28"/>
      <c r="CE34" s="46">
        <f t="shared" si="12"/>
        <v>3.2453999999999992</v>
      </c>
    </row>
    <row r="35" spans="1:83" s="5" customFormat="1">
      <c r="A35" s="24" t="s">
        <v>62</v>
      </c>
      <c r="B35" s="24"/>
      <c r="C35" s="25">
        <f t="shared" ref="C35:BN35" si="15">SUM(C11:C34)</f>
        <v>79.164500000000018</v>
      </c>
      <c r="D35" s="55">
        <f t="shared" si="15"/>
        <v>0</v>
      </c>
      <c r="E35" s="25">
        <f t="shared" si="15"/>
        <v>21.215600000000002</v>
      </c>
      <c r="F35" s="25">
        <f t="shared" si="15"/>
        <v>-49.551599999999986</v>
      </c>
      <c r="G35" s="25">
        <f t="shared" si="15"/>
        <v>-23.9331</v>
      </c>
      <c r="H35" s="25">
        <f t="shared" si="15"/>
        <v>-3.1000000000000003E-3</v>
      </c>
      <c r="I35" s="25">
        <f t="shared" si="15"/>
        <v>5.4000000000000012E-3</v>
      </c>
      <c r="J35" s="25">
        <f t="shared" si="15"/>
        <v>6.0604999999999993</v>
      </c>
      <c r="K35" s="25">
        <f t="shared" si="15"/>
        <v>-2.3687999999999998</v>
      </c>
      <c r="L35" s="25">
        <f t="shared" si="15"/>
        <v>8.0303000000000022</v>
      </c>
      <c r="M35" s="25">
        <f t="shared" si="15"/>
        <v>19.465199999999996</v>
      </c>
      <c r="N35" s="26">
        <f t="shared" si="15"/>
        <v>-21.079599999999999</v>
      </c>
      <c r="O35" s="25">
        <f t="shared" si="15"/>
        <v>49.131600000000006</v>
      </c>
      <c r="P35" s="25">
        <f>SUM(P11:P34)</f>
        <v>19.611899999999991</v>
      </c>
      <c r="Q35" s="55">
        <f>SUM(Q11:Q34)</f>
        <v>68.743500000000012</v>
      </c>
      <c r="R35" s="55">
        <f t="shared" si="15"/>
        <v>15.602999999999998</v>
      </c>
      <c r="S35" s="55">
        <f t="shared" si="15"/>
        <v>0</v>
      </c>
      <c r="T35" s="55">
        <f t="shared" si="15"/>
        <v>11.814599999999999</v>
      </c>
      <c r="U35" s="55">
        <f t="shared" si="15"/>
        <v>0</v>
      </c>
      <c r="V35" s="55">
        <f t="shared" si="15"/>
        <v>0</v>
      </c>
      <c r="W35" s="55">
        <f t="shared" si="15"/>
        <v>2.1023999999999998</v>
      </c>
      <c r="X35" s="55">
        <f t="shared" si="15"/>
        <v>0</v>
      </c>
      <c r="Y35" s="55">
        <f t="shared" si="15"/>
        <v>-3.3599999999999984E-2</v>
      </c>
      <c r="Z35" s="55">
        <f t="shared" si="15"/>
        <v>29.486400000000003</v>
      </c>
      <c r="AA35" s="55">
        <f t="shared" si="15"/>
        <v>3.2067000000000001</v>
      </c>
      <c r="AB35" s="55">
        <f t="shared" si="15"/>
        <v>-29.6709</v>
      </c>
      <c r="AC35" s="55">
        <f t="shared" si="15"/>
        <v>-14.170799999999993</v>
      </c>
      <c r="AD35" s="55">
        <f t="shared" si="15"/>
        <v>25.594799999999996</v>
      </c>
      <c r="AE35" s="25">
        <f t="shared" si="15"/>
        <v>36.622799999999998</v>
      </c>
      <c r="AF35" s="25">
        <f t="shared" si="15"/>
        <v>0</v>
      </c>
      <c r="AG35" s="25">
        <f t="shared" si="15"/>
        <v>8.1800000000000025E-2</v>
      </c>
      <c r="AH35" s="25">
        <f t="shared" si="15"/>
        <v>2.880000000000001E-2</v>
      </c>
      <c r="AI35" s="25">
        <f t="shared" si="15"/>
        <v>21.693199999999997</v>
      </c>
      <c r="AJ35" s="25">
        <f t="shared" si="15"/>
        <v>4.7544000000000013</v>
      </c>
      <c r="AK35" s="25">
        <f t="shared" si="15"/>
        <v>-13.519799999999998</v>
      </c>
      <c r="AL35" s="25">
        <f t="shared" si="15"/>
        <v>-12.387899999999998</v>
      </c>
      <c r="AM35" s="25">
        <f t="shared" si="15"/>
        <v>-40.328400000000002</v>
      </c>
      <c r="AN35" s="25">
        <f t="shared" si="15"/>
        <v>14.756400000000001</v>
      </c>
      <c r="AO35" s="25">
        <f t="shared" si="15"/>
        <v>10.209600000000002</v>
      </c>
      <c r="AP35" s="25">
        <f t="shared" si="15"/>
        <v>0</v>
      </c>
      <c r="AQ35" s="25">
        <f t="shared" si="15"/>
        <v>0</v>
      </c>
      <c r="AR35" s="25">
        <f t="shared" si="15"/>
        <v>-36.515700000000002</v>
      </c>
      <c r="AS35" s="25">
        <f t="shared" si="15"/>
        <v>-4.0427999999999997</v>
      </c>
      <c r="AT35" s="25">
        <f t="shared" si="15"/>
        <v>-5.4047999999999998</v>
      </c>
      <c r="AU35" s="25">
        <f t="shared" si="15"/>
        <v>-9.4476000000000013</v>
      </c>
      <c r="AV35" s="25">
        <f>SUM(AV11:AV34)</f>
        <v>6.3E-3</v>
      </c>
      <c r="AW35" s="25">
        <f>SUM(AW11:AW34)</f>
        <v>2.7599999999999993E-2</v>
      </c>
      <c r="AX35" s="25">
        <f t="shared" si="15"/>
        <v>29.475600000000004</v>
      </c>
      <c r="AY35" s="25">
        <f t="shared" si="15"/>
        <v>5.9556000000000004</v>
      </c>
      <c r="AZ35" s="25">
        <f t="shared" si="15"/>
        <v>-0.38779999999999998</v>
      </c>
      <c r="BA35" s="25">
        <f t="shared" si="15"/>
        <v>35.077300000000001</v>
      </c>
      <c r="BB35" s="25">
        <f t="shared" si="15"/>
        <v>19.982199999999999</v>
      </c>
      <c r="BC35" s="25">
        <f t="shared" si="15"/>
        <v>-14.047600000000001</v>
      </c>
      <c r="BD35" s="25">
        <f t="shared" si="15"/>
        <v>-11.220299999999998</v>
      </c>
      <c r="BE35" s="25">
        <f t="shared" si="15"/>
        <v>19.370400000000004</v>
      </c>
      <c r="BF35" s="25">
        <f t="shared" si="15"/>
        <v>-19.917599999999997</v>
      </c>
      <c r="BG35" s="25">
        <f t="shared" si="15"/>
        <v>-6.1536</v>
      </c>
      <c r="BH35" s="25">
        <f t="shared" si="15"/>
        <v>-11.986499999999999</v>
      </c>
      <c r="BI35" s="25">
        <f t="shared" si="15"/>
        <v>6.0774000000000017</v>
      </c>
      <c r="BJ35" s="25">
        <f t="shared" si="15"/>
        <v>-7.0027999999999997</v>
      </c>
      <c r="BK35" s="25">
        <f t="shared" si="15"/>
        <v>5.9289999999999994</v>
      </c>
      <c r="BL35" s="25">
        <f t="shared" si="15"/>
        <v>-5.8030000000000017</v>
      </c>
      <c r="BM35" s="25">
        <f t="shared" si="15"/>
        <v>-0.79939999999999978</v>
      </c>
      <c r="BN35" s="25">
        <f t="shared" si="15"/>
        <v>-63.729600000000005</v>
      </c>
      <c r="BO35" s="25">
        <f t="shared" ref="BO35:CB35" si="16">SUM(BO11:BO34)</f>
        <v>52.183999999999997</v>
      </c>
      <c r="BP35" s="25">
        <f t="shared" si="16"/>
        <v>-11.5456</v>
      </c>
      <c r="BQ35" s="25">
        <f t="shared" si="16"/>
        <v>-10.468499999999997</v>
      </c>
      <c r="BR35" s="25">
        <f t="shared" si="16"/>
        <v>11.765599999999999</v>
      </c>
      <c r="BS35" s="25">
        <f t="shared" si="16"/>
        <v>5.6336000000000004</v>
      </c>
      <c r="BT35" s="25">
        <f t="shared" si="16"/>
        <v>3.8653999999999997</v>
      </c>
      <c r="BU35" s="25">
        <f t="shared" si="16"/>
        <v>1.4303999999999999</v>
      </c>
      <c r="BV35" s="25">
        <f>SUM(BV11:BV34)</f>
        <v>3.2927999999999993</v>
      </c>
      <c r="BW35" s="25">
        <f>SUM(BW11:BW34)</f>
        <v>-2.3999999999999998E-3</v>
      </c>
      <c r="BX35" s="25">
        <f>SUM(BX11:BX34)</f>
        <v>2.1600000000000008E-2</v>
      </c>
      <c r="BY35" s="25">
        <f>SUM(BY11:BY34)</f>
        <v>15.538499999999999</v>
      </c>
      <c r="BZ35" s="25">
        <f t="shared" si="16"/>
        <v>0</v>
      </c>
      <c r="CA35" s="25">
        <f t="shared" si="16"/>
        <v>0</v>
      </c>
      <c r="CB35" s="25">
        <f t="shared" si="16"/>
        <v>0</v>
      </c>
      <c r="CC35" s="33">
        <f t="shared" si="11"/>
        <v>79.164500000000004</v>
      </c>
      <c r="CD35" s="33"/>
      <c r="CE35" s="46">
        <f t="shared" si="12"/>
        <v>79.164500000000004</v>
      </c>
    </row>
    <row r="36" spans="1:83">
      <c r="A36" s="44"/>
      <c r="B36" s="44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5"/>
      <c r="O36" s="40"/>
      <c r="P36" s="40"/>
      <c r="Q36" s="40"/>
      <c r="R36" s="44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4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4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4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32"/>
    </row>
    <row r="37" spans="1:83">
      <c r="A37" s="52"/>
      <c r="B37" s="44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5"/>
      <c r="O37" s="40"/>
      <c r="P37" s="40"/>
      <c r="Q37" s="40"/>
      <c r="R37" s="52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52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52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52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32"/>
    </row>
    <row r="38" spans="1:83">
      <c r="A38" s="44"/>
      <c r="B38" s="44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5"/>
      <c r="O38" s="40"/>
      <c r="P38" s="40"/>
      <c r="Q38" s="40"/>
      <c r="R38" s="44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4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4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4" t="s">
        <v>80</v>
      </c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32"/>
    </row>
    <row r="39" spans="1:83">
      <c r="A39" s="52"/>
      <c r="B39" s="53"/>
      <c r="C39" s="53"/>
      <c r="D39" s="52"/>
      <c r="E39" s="52"/>
      <c r="F39" s="52"/>
      <c r="G39" s="52"/>
      <c r="H39" s="52"/>
      <c r="I39" s="52"/>
      <c r="J39" s="52"/>
      <c r="K39" s="30"/>
      <c r="L39" s="52"/>
      <c r="M39" s="52"/>
      <c r="N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CC39" s="32"/>
    </row>
    <row r="40" spans="1:83">
      <c r="A40" s="52"/>
      <c r="B40" s="53"/>
      <c r="C40" s="53"/>
      <c r="D40" s="52"/>
      <c r="E40" s="52"/>
      <c r="F40" s="52"/>
      <c r="G40" s="52"/>
      <c r="H40" s="52"/>
      <c r="I40" s="52"/>
      <c r="J40" s="52"/>
      <c r="K40" s="30"/>
      <c r="L40" s="52"/>
      <c r="M40" s="52"/>
      <c r="N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CC40" s="40"/>
    </row>
    <row r="41" spans="1:83">
      <c r="A41" s="52"/>
      <c r="B41" s="53"/>
      <c r="C41" s="53"/>
      <c r="D41" s="52"/>
      <c r="E41" s="52"/>
      <c r="F41" s="52"/>
      <c r="G41" s="52"/>
      <c r="H41" s="52"/>
      <c r="I41" s="52"/>
      <c r="J41" s="52"/>
      <c r="K41" s="30"/>
      <c r="L41" s="52"/>
      <c r="M41" s="52"/>
      <c r="N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CC41" s="40"/>
    </row>
    <row r="42" spans="1:83">
      <c r="A42" s="53"/>
      <c r="B42" s="53"/>
      <c r="C42" s="53"/>
      <c r="D42" s="52"/>
      <c r="E42" s="52"/>
      <c r="F42" s="52"/>
      <c r="G42" s="52"/>
      <c r="H42" s="52"/>
      <c r="I42" s="52"/>
      <c r="J42" s="52"/>
      <c r="K42" s="30"/>
      <c r="L42" s="52"/>
      <c r="M42" s="52"/>
      <c r="N42" s="52"/>
      <c r="R42" s="53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3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3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3"/>
      <c r="BO42" s="52"/>
      <c r="BP42" s="52"/>
      <c r="CC42" s="40"/>
    </row>
    <row r="43" spans="1:83">
      <c r="A43" s="53"/>
      <c r="B43" s="53"/>
      <c r="C43" s="53"/>
      <c r="D43" s="52"/>
      <c r="E43" s="52"/>
      <c r="F43" s="52"/>
      <c r="G43" s="52"/>
      <c r="H43" s="52"/>
      <c r="I43" s="52"/>
      <c r="J43" s="52"/>
      <c r="K43" s="30"/>
      <c r="L43" s="52"/>
      <c r="M43" s="52"/>
      <c r="N43" s="52"/>
      <c r="R43" s="53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3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3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3" t="s">
        <v>67</v>
      </c>
      <c r="BO43" s="52"/>
      <c r="BP43" s="52"/>
      <c r="CC43" s="40"/>
    </row>
    <row r="44" spans="1:83">
      <c r="A44" s="53"/>
      <c r="B44" s="53"/>
      <c r="C44" s="53"/>
      <c r="D44" s="52"/>
      <c r="E44" s="52"/>
      <c r="F44" s="52"/>
      <c r="G44" s="52"/>
      <c r="H44" s="52"/>
      <c r="I44" s="52"/>
      <c r="J44" s="52"/>
      <c r="K44" s="30"/>
      <c r="L44" s="52"/>
      <c r="M44" s="52"/>
      <c r="N44" s="52"/>
      <c r="R44" s="53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3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3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3" t="s">
        <v>68</v>
      </c>
      <c r="BO44" s="52"/>
      <c r="BP44" s="52"/>
      <c r="CC44" s="40"/>
    </row>
    <row r="45" spans="1:83">
      <c r="A45" s="52"/>
      <c r="B45" s="53"/>
      <c r="C45" s="53"/>
      <c r="D45" s="52"/>
      <c r="E45" s="52"/>
      <c r="F45" s="52"/>
      <c r="G45" s="52" t="s">
        <v>77</v>
      </c>
      <c r="H45" s="52"/>
      <c r="I45" s="52"/>
      <c r="J45" s="52"/>
      <c r="K45" s="30"/>
      <c r="L45" s="52"/>
      <c r="M45" s="52"/>
      <c r="N45" s="52"/>
      <c r="R45" s="52"/>
      <c r="S45" s="53"/>
      <c r="T45" s="52" t="s">
        <v>76</v>
      </c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 t="s">
        <v>75</v>
      </c>
      <c r="AF45" s="52"/>
      <c r="AG45" s="52"/>
      <c r="AH45" s="52"/>
      <c r="AI45" s="52"/>
      <c r="AJ45" s="52"/>
      <c r="AK45" s="53"/>
      <c r="AL45" s="53"/>
      <c r="AM45" s="52"/>
      <c r="AN45" s="52"/>
      <c r="AO45" s="52"/>
      <c r="AP45" s="52" t="s">
        <v>74</v>
      </c>
      <c r="AQ45" s="52"/>
      <c r="AR45" s="52"/>
      <c r="AS45" s="52"/>
      <c r="AT45" s="52"/>
      <c r="AU45" s="52"/>
      <c r="AV45" s="52"/>
      <c r="AW45" s="53"/>
      <c r="AX45" s="53"/>
      <c r="AY45" s="52"/>
      <c r="AZ45" s="52"/>
      <c r="BA45" s="52"/>
      <c r="BB45" s="52"/>
      <c r="BC45" s="52"/>
      <c r="BD45" s="52"/>
      <c r="BE45" s="52" t="s">
        <v>78</v>
      </c>
      <c r="BF45" s="52"/>
      <c r="BG45" s="52"/>
      <c r="BH45" s="52"/>
      <c r="BI45" s="52"/>
      <c r="BJ45" s="52"/>
      <c r="BK45" s="52"/>
      <c r="BL45" s="52"/>
      <c r="BM45" s="52"/>
      <c r="BN45" s="52"/>
      <c r="BO45" s="53"/>
      <c r="BP45" s="53"/>
      <c r="BQ45" s="52"/>
      <c r="BR45" s="52"/>
      <c r="BS45" s="52"/>
      <c r="BT45" s="52"/>
      <c r="BU45" s="52" t="s">
        <v>79</v>
      </c>
      <c r="BV45" s="52"/>
      <c r="CC45" s="40"/>
    </row>
  </sheetData>
  <mergeCells count="28">
    <mergeCell ref="O8:P8"/>
    <mergeCell ref="A8:A9"/>
    <mergeCell ref="B8:B9"/>
    <mergeCell ref="C8:C9"/>
    <mergeCell ref="CB8:CB9"/>
    <mergeCell ref="BP8:BP9"/>
    <mergeCell ref="BQ8:BX8"/>
    <mergeCell ref="AJ8:AQ8"/>
    <mergeCell ref="BN8:BO8"/>
    <mergeCell ref="BY8:BY9"/>
    <mergeCell ref="BZ8:BZ9"/>
    <mergeCell ref="CA8:CA9"/>
    <mergeCell ref="D8:M8"/>
    <mergeCell ref="N8:N9"/>
    <mergeCell ref="BH8:BH9"/>
    <mergeCell ref="BI8:BL8"/>
    <mergeCell ref="BM8:BM9"/>
    <mergeCell ref="AR8:AR9"/>
    <mergeCell ref="AS8:AT8"/>
    <mergeCell ref="AU8:AU9"/>
    <mergeCell ref="AV8:AZ8"/>
    <mergeCell ref="BA8:BA9"/>
    <mergeCell ref="BB8:BG8"/>
    <mergeCell ref="Q8:Q9"/>
    <mergeCell ref="R8:Y8"/>
    <mergeCell ref="Z8:Z9"/>
    <mergeCell ref="AA8:AH8"/>
    <mergeCell ref="AI8:AI9"/>
  </mergeCells>
  <conditionalFormatting sqref="BQ35:BQ38 BO35:BO38 AQ35:AQ38">
    <cfRule type="cellIs" dxfId="235" priority="89" stopIfTrue="1" operator="equal">
      <formula>AQ$39</formula>
    </cfRule>
    <cfRule type="cellIs" dxfId="234" priority="90" stopIfTrue="1" operator="equal">
      <formula>#REF!</formula>
    </cfRule>
  </conditionalFormatting>
  <conditionalFormatting sqref="CB35:CB38 CC36:CC38">
    <cfRule type="cellIs" dxfId="233" priority="87" stopIfTrue="1" operator="equal">
      <formula>CB$39</formula>
    </cfRule>
    <cfRule type="cellIs" dxfId="232" priority="88" stopIfTrue="1" operator="equal">
      <formula>#REF!</formula>
    </cfRule>
  </conditionalFormatting>
  <conditionalFormatting sqref="CA35:CA38">
    <cfRule type="cellIs" dxfId="231" priority="85" stopIfTrue="1" operator="equal">
      <formula>CA$39</formula>
    </cfRule>
    <cfRule type="cellIs" dxfId="230" priority="86" stopIfTrue="1" operator="equal">
      <formula>#REF!</formula>
    </cfRule>
  </conditionalFormatting>
  <conditionalFormatting sqref="BS35:BV38">
    <cfRule type="cellIs" dxfId="229" priority="83" stopIfTrue="1" operator="equal">
      <formula>BS$39</formula>
    </cfRule>
    <cfRule type="cellIs" dxfId="228" priority="84" stopIfTrue="1" operator="equal">
      <formula>#REF!</formula>
    </cfRule>
  </conditionalFormatting>
  <conditionalFormatting sqref="AU11:AU38 N11:N34 Q11:Q34 Z11:Z34 AI11:AI34 AR11:AR34 BA11:BA38 BH11:BH34 BM11:BM34 BP11:BP34 BY11:CB34">
    <cfRule type="cellIs" dxfId="227" priority="81" stopIfTrue="1" operator="equal">
      <formula>#REF!</formula>
    </cfRule>
    <cfRule type="cellIs" dxfId="226" priority="82" stopIfTrue="1" operator="equal">
      <formula>#REF!</formula>
    </cfRule>
  </conditionalFormatting>
  <conditionalFormatting sqref="CC39:CC45">
    <cfRule type="cellIs" dxfId="225" priority="79" stopIfTrue="1" operator="equal">
      <formula>CC$39</formula>
    </cfRule>
    <cfRule type="cellIs" dxfId="224" priority="80" stopIfTrue="1" operator="equal">
      <formula>#REF!</formula>
    </cfRule>
  </conditionalFormatting>
  <conditionalFormatting sqref="BW35:BY38">
    <cfRule type="cellIs" dxfId="223" priority="69" stopIfTrue="1" operator="equal">
      <formula>BW$39</formula>
    </cfRule>
    <cfRule type="cellIs" dxfId="222" priority="70" stopIfTrue="1" operator="equal">
      <formula>#REF!</formula>
    </cfRule>
  </conditionalFormatting>
  <conditionalFormatting sqref="BQ36:BQ38 BO36:BO38 AQ36:AQ38">
    <cfRule type="cellIs" dxfId="221" priority="37" stopIfTrue="1" operator="equal">
      <formula>AQ$39</formula>
    </cfRule>
    <cfRule type="cellIs" dxfId="220" priority="38" stopIfTrue="1" operator="equal">
      <formula>#REF!</formula>
    </cfRule>
  </conditionalFormatting>
  <conditionalFormatting sqref="BS36:BV38">
    <cfRule type="cellIs" dxfId="219" priority="35" stopIfTrue="1" operator="equal">
      <formula>BS$39</formula>
    </cfRule>
    <cfRule type="cellIs" dxfId="218" priority="36" stopIfTrue="1" operator="equal">
      <formula>#REF!</formula>
    </cfRule>
  </conditionalFormatting>
  <conditionalFormatting sqref="BW36:BY38">
    <cfRule type="cellIs" dxfId="217" priority="31" stopIfTrue="1" operator="equal">
      <formula>BW$39</formula>
    </cfRule>
    <cfRule type="cellIs" dxfId="216" priority="32" stopIfTrue="1" operator="equal">
      <formula>#REF!</formula>
    </cfRule>
  </conditionalFormatting>
  <conditionalFormatting sqref="L35:L38 BF35:BG38 BB35:BB38">
    <cfRule type="cellIs" dxfId="215" priority="113" stopIfTrue="1" operator="equal">
      <formula>L$39</formula>
    </cfRule>
    <cfRule type="cellIs" dxfId="214" priority="114" stopIfTrue="1" operator="equal">
      <formula>#REF!</formula>
    </cfRule>
  </conditionalFormatting>
  <conditionalFormatting sqref="BN35 BI35:BJ38 K35:K38 AX35:AX38 BM35:BM38 H35:I38 U35:U38 AD35:AD38 AM35:AM38">
    <cfRule type="cellIs" dxfId="213" priority="119" stopIfTrue="1" operator="equal">
      <formula>H$39</formula>
    </cfRule>
    <cfRule type="cellIs" dxfId="212" priority="120" stopIfTrue="1" operator="equal">
      <formula>#REF!</formula>
    </cfRule>
  </conditionalFormatting>
  <conditionalFormatting sqref="R35 AJ35 BK35:BK38 M35:M38 AI35:AI38 C35:G38 S35:S38 Z35:AB38 AZ35:BA38 AK35:AK38">
    <cfRule type="cellIs" dxfId="211" priority="137" stopIfTrue="1" operator="equal">
      <formula>C$39</formula>
    </cfRule>
    <cfRule type="cellIs" dxfId="210" priority="138" stopIfTrue="1" operator="equal">
      <formula>#REF!</formula>
    </cfRule>
  </conditionalFormatting>
  <conditionalFormatting sqref="AN35:AN38 V35:V38 AE35:AE38 BE35:BE38">
    <cfRule type="cellIs" dxfId="209" priority="157" stopIfTrue="1" operator="equal">
      <formula>V$39</formula>
    </cfRule>
    <cfRule type="cellIs" dxfId="208" priority="158" stopIfTrue="1" operator="equal">
      <formula>#REF!</formula>
    </cfRule>
  </conditionalFormatting>
  <conditionalFormatting sqref="BH35:BH38 BL35:BL38 AF35:AH38 BZ35:BZ38 W35:Y38 AO35:AP38">
    <cfRule type="cellIs" dxfId="207" priority="165" stopIfTrue="1" operator="equal">
      <formula>W$39</formula>
    </cfRule>
    <cfRule type="cellIs" dxfId="206" priority="166" stopIfTrue="1" operator="equal">
      <formula>#REF!</formula>
    </cfRule>
  </conditionalFormatting>
  <conditionalFormatting sqref="BR35:BR38 T35:T38 AC35:AC38">
    <cfRule type="cellIs" dxfId="205" priority="177" stopIfTrue="1" operator="equal">
      <formula>T$39</formula>
    </cfRule>
    <cfRule type="cellIs" dxfId="204" priority="178" stopIfTrue="1" operator="equal">
      <formula>#REF!</formula>
    </cfRule>
  </conditionalFormatting>
  <conditionalFormatting sqref="BC35:BC38">
    <cfRule type="cellIs" dxfId="203" priority="183" stopIfTrue="1" operator="equal">
      <formula>BC$39</formula>
    </cfRule>
    <cfRule type="cellIs" dxfId="202" priority="184" stopIfTrue="1" operator="equal">
      <formula>#REF!</formula>
    </cfRule>
  </conditionalFormatting>
  <conditionalFormatting sqref="BD35:BD38 AR35:AR38 O35:Q38 BA35:BA38">
    <cfRule type="cellIs" dxfId="201" priority="185" stopIfTrue="1" operator="equal">
      <formula>O$39</formula>
    </cfRule>
    <cfRule type="cellIs" dxfId="200" priority="186" stopIfTrue="1" operator="equal">
      <formula>#REF!</formula>
    </cfRule>
  </conditionalFormatting>
  <conditionalFormatting sqref="J35:J38">
    <cfRule type="cellIs" dxfId="199" priority="193" stopIfTrue="1" operator="equal">
      <formula>J$39</formula>
    </cfRule>
    <cfRule type="cellIs" dxfId="198" priority="194" stopIfTrue="1" operator="equal">
      <formula>#REF!</formula>
    </cfRule>
  </conditionalFormatting>
  <conditionalFormatting sqref="AS35:AU38 AY35:AY38">
    <cfRule type="cellIs" dxfId="197" priority="195" stopIfTrue="1" operator="equal">
      <formula>AS$39</formula>
    </cfRule>
    <cfRule type="cellIs" dxfId="196" priority="196" stopIfTrue="1" operator="equal">
      <formula>#REF!</formula>
    </cfRule>
  </conditionalFormatting>
  <conditionalFormatting sqref="BP35:BP38 N35:N38">
    <cfRule type="cellIs" dxfId="195" priority="199" stopIfTrue="1" operator="equal">
      <formula>N$39</formula>
    </cfRule>
    <cfRule type="cellIs" dxfId="194" priority="200" stopIfTrue="1" operator="equal">
      <formula>#REF!</formula>
    </cfRule>
  </conditionalFormatting>
  <conditionalFormatting sqref="AU35:AU38">
    <cfRule type="cellIs" dxfId="193" priority="203" stopIfTrue="1" operator="equal">
      <formula>AW$39</formula>
    </cfRule>
    <cfRule type="cellIs" dxfId="192" priority="204" stopIfTrue="1" operator="equal">
      <formula>#REF!</formula>
    </cfRule>
  </conditionalFormatting>
  <conditionalFormatting sqref="AL35:AL38">
    <cfRule type="cellIs" dxfId="191" priority="205" stopIfTrue="1" operator="equal">
      <formula>AL$39</formula>
    </cfRule>
    <cfRule type="cellIs" dxfId="190" priority="206" stopIfTrue="1" operator="equal">
      <formula>#REF!</formula>
    </cfRule>
  </conditionalFormatting>
  <conditionalFormatting sqref="AV35 AW35:AW38">
    <cfRule type="cellIs" dxfId="189" priority="207" stopIfTrue="1" operator="equal">
      <formula>#REF!</formula>
    </cfRule>
    <cfRule type="cellIs" dxfId="188" priority="208" stopIfTrue="1" operator="equal">
      <formula>#REF!</formula>
    </cfRule>
  </conditionalFormatting>
  <printOptions horizontalCentered="1" verticalCentered="1"/>
  <pageMargins left="0.23622047244094491" right="0.19685039370078741" top="0.23622047244094491" bottom="0.19685039370078741" header="0.19685039370078741" footer="0.19685039370078741"/>
  <pageSetup paperSize="9" scale="80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D70"/>
  <sheetViews>
    <sheetView topLeftCell="A7" workbookViewId="0">
      <selection activeCell="L11" sqref="L11"/>
    </sheetView>
  </sheetViews>
  <sheetFormatPr defaultRowHeight="12.75"/>
  <cols>
    <col min="1" max="1" width="11.42578125" style="27" customWidth="1"/>
    <col min="2" max="2" width="8" style="27" customWidth="1"/>
    <col min="3" max="3" width="14.1406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0" width="11.28515625" style="2" customWidth="1"/>
    <col min="11" max="11" width="8.5703125" style="2" bestFit="1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9.140625" style="2" bestFit="1" customWidth="1"/>
    <col min="25" max="25" width="14.7109375" style="2" bestFit="1" customWidth="1"/>
    <col min="26" max="26" width="11.7109375" style="2" bestFit="1" customWidth="1"/>
    <col min="27" max="31" width="9.140625" style="2" customWidth="1"/>
    <col min="32" max="32" width="9.1406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9.5703125" style="2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0" width="12.5703125" style="2" bestFit="1" customWidth="1"/>
    <col min="51" max="51" width="9.5703125" style="2" bestFit="1" customWidth="1"/>
    <col min="52" max="52" width="11.57031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9.5703125" style="2" customWidth="1"/>
    <col min="60" max="60" width="7.28515625" style="2" customWidth="1"/>
    <col min="61" max="61" width="10.5703125" style="2" customWidth="1"/>
    <col min="62" max="62" width="10.7109375" style="2" customWidth="1"/>
    <col min="63" max="63" width="10.5703125" style="2" customWidth="1"/>
    <col min="64" max="64" width="10.710937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9.140625" style="5" bestFit="1" customWidth="1"/>
    <col min="77" max="77" width="15" style="5" customWidth="1"/>
    <col min="78" max="78" width="17.7109375" style="5" customWidth="1"/>
    <col min="79" max="79" width="10.7109375" style="5" customWidth="1"/>
    <col min="80" max="80" width="11.7109375" style="5" bestFit="1" customWidth="1"/>
    <col min="81" max="81" width="12.7109375" style="2"/>
    <col min="82" max="82" width="12.85546875" style="2" bestFit="1" customWidth="1"/>
    <col min="83" max="16384" width="9.140625" style="2"/>
  </cols>
  <sheetData>
    <row r="1" spans="1:80">
      <c r="A1" s="1"/>
      <c r="B1" s="1"/>
      <c r="C1" s="1"/>
      <c r="H1" s="3"/>
      <c r="I1" s="4"/>
    </row>
    <row r="2" spans="1:80" s="6" customFormat="1" ht="15.75">
      <c r="B2" s="7"/>
      <c r="C2" s="7"/>
      <c r="D2" s="7"/>
      <c r="E2" s="7"/>
      <c r="F2" s="7"/>
      <c r="G2" s="7"/>
      <c r="H2" s="7"/>
      <c r="I2" s="7" t="str">
        <f>'Замер Актив 17.06.2020'!I2</f>
        <v>СВОДНАЯ  ВЕДОМОСТЬ</v>
      </c>
      <c r="J2" s="7"/>
      <c r="K2" s="7"/>
      <c r="L2" s="7"/>
      <c r="M2" s="7"/>
      <c r="N2" s="7"/>
      <c r="O2" s="7"/>
      <c r="P2" s="7"/>
      <c r="Q2" s="7"/>
      <c r="R2" s="7"/>
      <c r="S2" s="7"/>
      <c r="T2" s="57" t="str">
        <f>I2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41"/>
    </row>
    <row r="3" spans="1:80" s="6" customFormat="1" ht="15.75">
      <c r="B3" s="8"/>
      <c r="C3" s="8"/>
      <c r="D3" s="8"/>
      <c r="E3" s="8"/>
      <c r="F3" s="8"/>
      <c r="G3" s="8"/>
      <c r="H3" s="8"/>
      <c r="I3" s="7" t="s">
        <v>81</v>
      </c>
      <c r="J3" s="8"/>
      <c r="K3" s="8"/>
      <c r="L3" s="8"/>
      <c r="M3" s="8"/>
      <c r="N3" s="8"/>
      <c r="O3" s="8"/>
      <c r="P3" s="8"/>
      <c r="Q3" s="8"/>
      <c r="R3" s="8"/>
      <c r="S3" s="8"/>
      <c r="T3" s="57" t="str">
        <f t="shared" ref="T3:T5" si="0">I3</f>
        <v xml:space="preserve">РЕЗУЛЬТАТОВ  ЗАМЕРА  НАПРЯЖЕНИЯ В СЕТИ </v>
      </c>
      <c r="U3" s="8"/>
      <c r="V3" s="8"/>
      <c r="AE3" s="8" t="str">
        <f>$I3</f>
        <v xml:space="preserve">РЕЗУЛЬТАТОВ  ЗАМЕРА  НАПРЯЖЕНИЯ В СЕТИ </v>
      </c>
      <c r="AQ3" s="8" t="str">
        <f>$I3</f>
        <v xml:space="preserve">РЕЗУЛЬТАТОВ  ЗАМЕРА  НАПРЯЖЕНИЯ В СЕТИ </v>
      </c>
      <c r="BD3" s="8" t="str">
        <f>$I3</f>
        <v xml:space="preserve">РЕЗУЛЬТАТОВ  ЗАМЕРА  НАПРЯЖЕНИЯ В СЕТИ </v>
      </c>
      <c r="BN3" s="8"/>
      <c r="BT3" s="8" t="str">
        <f>$I3</f>
        <v xml:space="preserve">РЕЗУЛЬТАТОВ  ЗАМЕРА  НАПРЯЖЕНИЯ В СЕТИ </v>
      </c>
    </row>
    <row r="4" spans="1:80" s="9" customFormat="1" ht="15.75">
      <c r="B4" s="8"/>
      <c r="C4" s="8"/>
      <c r="D4" s="8"/>
      <c r="E4" s="8"/>
      <c r="F4" s="8"/>
      <c r="G4" s="8"/>
      <c r="H4" s="8"/>
      <c r="I4" s="7" t="str">
        <f>'Замер Актив 17.06.2020'!I4</f>
        <v xml:space="preserve">за  17.06.2020 года (время московское). </v>
      </c>
      <c r="J4" s="8"/>
      <c r="K4" s="8"/>
      <c r="L4" s="8"/>
      <c r="M4" s="8"/>
      <c r="N4" s="8"/>
      <c r="O4" s="8"/>
      <c r="P4" s="8"/>
      <c r="Q4" s="8"/>
      <c r="R4" s="8"/>
      <c r="S4" s="8"/>
      <c r="T4" s="57" t="str">
        <f t="shared" si="0"/>
        <v xml:space="preserve">за  17.06.2020 года (время московское). </v>
      </c>
      <c r="U4" s="8"/>
      <c r="V4" s="8"/>
      <c r="AE4" s="8" t="str">
        <f>$I4</f>
        <v xml:space="preserve">за  17.06.2020 года (время московское). </v>
      </c>
      <c r="AQ4" s="8" t="str">
        <f>$I4</f>
        <v xml:space="preserve">за  17.06.2020 года (время московское). </v>
      </c>
      <c r="BD4" s="8" t="str">
        <f>$I4</f>
        <v xml:space="preserve">за  17.06.2020 года (время московское). </v>
      </c>
      <c r="BN4" s="8"/>
      <c r="BT4" s="8" t="str">
        <f>$I4</f>
        <v xml:space="preserve">за  17.06.2020 года (время московское). </v>
      </c>
    </row>
    <row r="5" spans="1:80" s="10" customFormat="1" ht="15.75">
      <c r="B5" s="11"/>
      <c r="C5" s="11"/>
      <c r="D5" s="11"/>
      <c r="E5" s="11"/>
      <c r="F5" s="11"/>
      <c r="G5" s="11"/>
      <c r="H5" s="11"/>
      <c r="I5" s="7" t="str">
        <f>'Замер Актив 17.06.2020'!I5</f>
        <v>по  АО  "Черногорэнерго".</v>
      </c>
      <c r="J5" s="11"/>
      <c r="K5" s="11"/>
      <c r="L5" s="11"/>
      <c r="M5" s="11"/>
      <c r="N5" s="42"/>
      <c r="O5" s="11"/>
      <c r="P5" s="11"/>
      <c r="Q5" s="11"/>
      <c r="R5" s="11"/>
      <c r="S5" s="11"/>
      <c r="T5" s="57" t="str">
        <f t="shared" si="0"/>
        <v>по  АО  "Черногорэнерго".</v>
      </c>
      <c r="U5" s="11"/>
      <c r="V5" s="11"/>
      <c r="AE5" s="11" t="str">
        <f>$I5</f>
        <v>по  АО  "Черногорэнерго".</v>
      </c>
      <c r="AQ5" s="11" t="str">
        <f>$I5</f>
        <v>по  АО  "Черногорэнерго".</v>
      </c>
      <c r="BD5" s="11" t="str">
        <f>$I5</f>
        <v>по  АО  "Черногорэнерго".</v>
      </c>
      <c r="BN5" s="11"/>
      <c r="BT5" s="11" t="str">
        <f>$I5</f>
        <v>по  АО  "Черногорэнерго".</v>
      </c>
    </row>
    <row r="6" spans="1:80">
      <c r="A6" s="12"/>
      <c r="B6" s="12"/>
      <c r="C6" s="12"/>
      <c r="G6" s="13"/>
      <c r="AV6" s="14"/>
    </row>
    <row r="7" spans="1:80">
      <c r="A7" s="15"/>
      <c r="B7" s="15"/>
      <c r="C7" s="15"/>
      <c r="D7" s="15"/>
      <c r="E7" s="15"/>
      <c r="G7" s="15"/>
      <c r="H7" s="15"/>
    </row>
    <row r="8" spans="1:80" s="16" customFormat="1" ht="45" customHeight="1">
      <c r="A8" s="68" t="s">
        <v>2</v>
      </c>
      <c r="B8" s="69" t="s">
        <v>3</v>
      </c>
      <c r="C8" s="58" t="s">
        <v>82</v>
      </c>
      <c r="D8" s="59" t="s">
        <v>4</v>
      </c>
      <c r="E8" s="60"/>
      <c r="F8" s="60"/>
      <c r="G8" s="60"/>
      <c r="H8" s="60"/>
      <c r="I8" s="60"/>
      <c r="J8" s="60"/>
      <c r="K8" s="60"/>
      <c r="L8" s="60"/>
      <c r="M8" s="60"/>
      <c r="N8" s="58" t="s">
        <v>4</v>
      </c>
      <c r="O8" s="70" t="s">
        <v>5</v>
      </c>
      <c r="P8" s="71"/>
      <c r="Q8" s="66" t="s">
        <v>5</v>
      </c>
      <c r="R8" s="59" t="s">
        <v>6</v>
      </c>
      <c r="S8" s="60"/>
      <c r="T8" s="60"/>
      <c r="U8" s="60"/>
      <c r="V8" s="60"/>
      <c r="W8" s="60"/>
      <c r="X8" s="60"/>
      <c r="Y8" s="61"/>
      <c r="Z8" s="58" t="s">
        <v>7</v>
      </c>
      <c r="AA8" s="59" t="s">
        <v>8</v>
      </c>
      <c r="AB8" s="60"/>
      <c r="AC8" s="60"/>
      <c r="AD8" s="60"/>
      <c r="AE8" s="60"/>
      <c r="AF8" s="60"/>
      <c r="AG8" s="60"/>
      <c r="AH8" s="61"/>
      <c r="AI8" s="58" t="s">
        <v>9</v>
      </c>
      <c r="AJ8" s="62" t="s">
        <v>10</v>
      </c>
      <c r="AK8" s="62"/>
      <c r="AL8" s="62"/>
      <c r="AM8" s="62"/>
      <c r="AN8" s="62"/>
      <c r="AO8" s="62"/>
      <c r="AP8" s="62"/>
      <c r="AQ8" s="62"/>
      <c r="AR8" s="58" t="s">
        <v>11</v>
      </c>
      <c r="AS8" s="59" t="s">
        <v>12</v>
      </c>
      <c r="AT8" s="60"/>
      <c r="AU8" s="58" t="s">
        <v>12</v>
      </c>
      <c r="AV8" s="62" t="s">
        <v>13</v>
      </c>
      <c r="AW8" s="62"/>
      <c r="AX8" s="62"/>
      <c r="AY8" s="62"/>
      <c r="AZ8" s="62"/>
      <c r="BA8" s="58" t="s">
        <v>13</v>
      </c>
      <c r="BB8" s="62" t="s">
        <v>14</v>
      </c>
      <c r="BC8" s="62"/>
      <c r="BD8" s="62"/>
      <c r="BE8" s="62"/>
      <c r="BF8" s="62"/>
      <c r="BG8" s="62"/>
      <c r="BH8" s="58" t="s">
        <v>14</v>
      </c>
      <c r="BI8" s="59" t="s">
        <v>15</v>
      </c>
      <c r="BJ8" s="60"/>
      <c r="BK8" s="60"/>
      <c r="BL8" s="61"/>
      <c r="BM8" s="58" t="s">
        <v>15</v>
      </c>
      <c r="BN8" s="62" t="s">
        <v>16</v>
      </c>
      <c r="BO8" s="62"/>
      <c r="BP8" s="58" t="s">
        <v>16</v>
      </c>
      <c r="BQ8" s="63" t="s">
        <v>17</v>
      </c>
      <c r="BR8" s="64"/>
      <c r="BS8" s="64"/>
      <c r="BT8" s="64"/>
      <c r="BU8" s="64"/>
      <c r="BV8" s="64"/>
      <c r="BW8" s="64"/>
      <c r="BX8" s="65"/>
      <c r="BY8" s="58" t="s">
        <v>17</v>
      </c>
      <c r="BZ8" s="58"/>
      <c r="CA8" s="58"/>
      <c r="CB8" s="58"/>
    </row>
    <row r="9" spans="1:80" ht="25.5">
      <c r="A9" s="68"/>
      <c r="B9" s="69"/>
      <c r="C9" s="58"/>
      <c r="D9" s="17" t="s">
        <v>18</v>
      </c>
      <c r="E9" s="17" t="s">
        <v>19</v>
      </c>
      <c r="F9" s="17" t="s">
        <v>20</v>
      </c>
      <c r="G9" s="17" t="s">
        <v>21</v>
      </c>
      <c r="H9" s="17" t="s">
        <v>22</v>
      </c>
      <c r="I9" s="17" t="s">
        <v>23</v>
      </c>
      <c r="J9" s="17" t="s">
        <v>24</v>
      </c>
      <c r="K9" s="17" t="s">
        <v>25</v>
      </c>
      <c r="L9" s="17" t="s">
        <v>26</v>
      </c>
      <c r="M9" s="17" t="s">
        <v>27</v>
      </c>
      <c r="N9" s="58"/>
      <c r="O9" s="17" t="s">
        <v>28</v>
      </c>
      <c r="P9" s="17" t="s">
        <v>29</v>
      </c>
      <c r="Q9" s="67"/>
      <c r="R9" s="17" t="s">
        <v>18</v>
      </c>
      <c r="S9" s="17" t="s">
        <v>19</v>
      </c>
      <c r="T9" s="17" t="s">
        <v>20</v>
      </c>
      <c r="U9" s="17" t="s">
        <v>21</v>
      </c>
      <c r="V9" s="17" t="s">
        <v>30</v>
      </c>
      <c r="W9" s="17" t="s">
        <v>31</v>
      </c>
      <c r="X9" s="17" t="s">
        <v>22</v>
      </c>
      <c r="Y9" s="17" t="s">
        <v>23</v>
      </c>
      <c r="Z9" s="58"/>
      <c r="AA9" s="17" t="s">
        <v>18</v>
      </c>
      <c r="AB9" s="17" t="s">
        <v>19</v>
      </c>
      <c r="AC9" s="17" t="s">
        <v>20</v>
      </c>
      <c r="AD9" s="17" t="s">
        <v>21</v>
      </c>
      <c r="AE9" s="17" t="s">
        <v>30</v>
      </c>
      <c r="AF9" s="17" t="s">
        <v>31</v>
      </c>
      <c r="AG9" s="17" t="s">
        <v>22</v>
      </c>
      <c r="AH9" s="17" t="s">
        <v>23</v>
      </c>
      <c r="AI9" s="58"/>
      <c r="AJ9" s="17" t="s">
        <v>18</v>
      </c>
      <c r="AK9" s="17" t="s">
        <v>19</v>
      </c>
      <c r="AL9" s="17" t="s">
        <v>20</v>
      </c>
      <c r="AM9" s="17" t="s">
        <v>21</v>
      </c>
      <c r="AN9" s="17" t="s">
        <v>30</v>
      </c>
      <c r="AO9" s="17" t="s">
        <v>31</v>
      </c>
      <c r="AP9" s="17" t="s">
        <v>22</v>
      </c>
      <c r="AQ9" s="17" t="s">
        <v>23</v>
      </c>
      <c r="AR9" s="58"/>
      <c r="AS9" s="17" t="s">
        <v>32</v>
      </c>
      <c r="AT9" s="17" t="s">
        <v>63</v>
      </c>
      <c r="AU9" s="58"/>
      <c r="AV9" s="17" t="s">
        <v>65</v>
      </c>
      <c r="AW9" s="17" t="s">
        <v>66</v>
      </c>
      <c r="AX9" s="17" t="s">
        <v>18</v>
      </c>
      <c r="AY9" s="17" t="s">
        <v>20</v>
      </c>
      <c r="AZ9" s="17" t="s">
        <v>21</v>
      </c>
      <c r="BA9" s="58"/>
      <c r="BB9" s="17" t="s">
        <v>18</v>
      </c>
      <c r="BC9" s="17" t="s">
        <v>33</v>
      </c>
      <c r="BD9" s="17" t="s">
        <v>20</v>
      </c>
      <c r="BE9" s="17" t="s">
        <v>21</v>
      </c>
      <c r="BF9" s="17" t="s">
        <v>30</v>
      </c>
      <c r="BG9" s="17" t="s">
        <v>31</v>
      </c>
      <c r="BH9" s="58"/>
      <c r="BI9" s="17" t="s">
        <v>18</v>
      </c>
      <c r="BJ9" s="17" t="s">
        <v>19</v>
      </c>
      <c r="BK9" s="17" t="s">
        <v>20</v>
      </c>
      <c r="BL9" s="17" t="s">
        <v>21</v>
      </c>
      <c r="BM9" s="58"/>
      <c r="BN9" s="17" t="s">
        <v>34</v>
      </c>
      <c r="BO9" s="17" t="s">
        <v>35</v>
      </c>
      <c r="BP9" s="58"/>
      <c r="BQ9" s="17" t="s">
        <v>18</v>
      </c>
      <c r="BR9" s="17" t="s">
        <v>19</v>
      </c>
      <c r="BS9" s="17" t="s">
        <v>20</v>
      </c>
      <c r="BT9" s="17" t="s">
        <v>21</v>
      </c>
      <c r="BU9" s="17" t="s">
        <v>30</v>
      </c>
      <c r="BV9" s="17" t="s">
        <v>31</v>
      </c>
      <c r="BW9" s="17" t="s">
        <v>22</v>
      </c>
      <c r="BX9" s="17" t="s">
        <v>23</v>
      </c>
      <c r="BY9" s="58"/>
      <c r="BZ9" s="58"/>
      <c r="CA9" s="58"/>
      <c r="CB9" s="58"/>
    </row>
    <row r="10" spans="1:80" s="5" customFormat="1" ht="12" customHeight="1">
      <c r="A10" s="18"/>
      <c r="B10" s="19" t="s">
        <v>36</v>
      </c>
      <c r="C10" s="19"/>
      <c r="D10" s="19" t="s">
        <v>69</v>
      </c>
      <c r="E10" s="19" t="s">
        <v>69</v>
      </c>
      <c r="F10" s="19" t="s">
        <v>69</v>
      </c>
      <c r="G10" s="19" t="s">
        <v>69</v>
      </c>
      <c r="H10" s="19" t="s">
        <v>69</v>
      </c>
      <c r="I10" s="19" t="s">
        <v>69</v>
      </c>
      <c r="J10" s="19" t="s">
        <v>69</v>
      </c>
      <c r="K10" s="19" t="s">
        <v>69</v>
      </c>
      <c r="L10" s="19" t="s">
        <v>69</v>
      </c>
      <c r="M10" s="19" t="s">
        <v>69</v>
      </c>
      <c r="N10" s="19" t="s">
        <v>69</v>
      </c>
      <c r="O10" s="19" t="s">
        <v>69</v>
      </c>
      <c r="P10" s="19" t="s">
        <v>69</v>
      </c>
      <c r="Q10" s="19" t="s">
        <v>69</v>
      </c>
      <c r="R10" s="19" t="s">
        <v>69</v>
      </c>
      <c r="S10" s="19" t="s">
        <v>69</v>
      </c>
      <c r="T10" s="19" t="s">
        <v>69</v>
      </c>
      <c r="U10" s="19" t="s">
        <v>69</v>
      </c>
      <c r="V10" s="19" t="s">
        <v>69</v>
      </c>
      <c r="W10" s="19" t="s">
        <v>69</v>
      </c>
      <c r="X10" s="19" t="s">
        <v>69</v>
      </c>
      <c r="Y10" s="19" t="s">
        <v>69</v>
      </c>
      <c r="Z10" s="19" t="s">
        <v>69</v>
      </c>
      <c r="AA10" s="19" t="s">
        <v>69</v>
      </c>
      <c r="AB10" s="19" t="s">
        <v>69</v>
      </c>
      <c r="AC10" s="19" t="s">
        <v>69</v>
      </c>
      <c r="AD10" s="19" t="s">
        <v>69</v>
      </c>
      <c r="AE10" s="19" t="s">
        <v>69</v>
      </c>
      <c r="AF10" s="19" t="s">
        <v>69</v>
      </c>
      <c r="AG10" s="19" t="s">
        <v>69</v>
      </c>
      <c r="AH10" s="19" t="s">
        <v>69</v>
      </c>
      <c r="AI10" s="19" t="s">
        <v>69</v>
      </c>
      <c r="AJ10" s="19" t="s">
        <v>69</v>
      </c>
      <c r="AK10" s="19" t="s">
        <v>69</v>
      </c>
      <c r="AL10" s="19" t="s">
        <v>69</v>
      </c>
      <c r="AM10" s="19" t="s">
        <v>69</v>
      </c>
      <c r="AN10" s="19" t="s">
        <v>69</v>
      </c>
      <c r="AO10" s="19" t="s">
        <v>69</v>
      </c>
      <c r="AP10" s="19" t="s">
        <v>69</v>
      </c>
      <c r="AQ10" s="19" t="s">
        <v>69</v>
      </c>
      <c r="AR10" s="19" t="s">
        <v>69</v>
      </c>
      <c r="AS10" s="19" t="s">
        <v>69</v>
      </c>
      <c r="AT10" s="19" t="s">
        <v>69</v>
      </c>
      <c r="AU10" s="19" t="s">
        <v>69</v>
      </c>
      <c r="AV10" s="19" t="s">
        <v>69</v>
      </c>
      <c r="AW10" s="19" t="s">
        <v>69</v>
      </c>
      <c r="AX10" s="19" t="s">
        <v>69</v>
      </c>
      <c r="AY10" s="19" t="s">
        <v>69</v>
      </c>
      <c r="AZ10" s="19" t="s">
        <v>69</v>
      </c>
      <c r="BA10" s="19" t="s">
        <v>69</v>
      </c>
      <c r="BB10" s="19" t="s">
        <v>69</v>
      </c>
      <c r="BC10" s="19" t="s">
        <v>69</v>
      </c>
      <c r="BD10" s="19" t="s">
        <v>69</v>
      </c>
      <c r="BE10" s="19" t="s">
        <v>69</v>
      </c>
      <c r="BF10" s="19" t="s">
        <v>69</v>
      </c>
      <c r="BG10" s="19" t="s">
        <v>69</v>
      </c>
      <c r="BH10" s="19" t="s">
        <v>69</v>
      </c>
      <c r="BI10" s="19" t="s">
        <v>69</v>
      </c>
      <c r="BJ10" s="19" t="s">
        <v>69</v>
      </c>
      <c r="BK10" s="19" t="s">
        <v>69</v>
      </c>
      <c r="BL10" s="19" t="s">
        <v>69</v>
      </c>
      <c r="BM10" s="19" t="s">
        <v>69</v>
      </c>
      <c r="BN10" s="19" t="s">
        <v>69</v>
      </c>
      <c r="BO10" s="19" t="s">
        <v>69</v>
      </c>
      <c r="BP10" s="19" t="s">
        <v>69</v>
      </c>
      <c r="BQ10" s="19" t="s">
        <v>69</v>
      </c>
      <c r="BR10" s="19" t="s">
        <v>69</v>
      </c>
      <c r="BS10" s="19" t="s">
        <v>69</v>
      </c>
      <c r="BT10" s="19" t="s">
        <v>69</v>
      </c>
      <c r="BU10" s="19" t="s">
        <v>69</v>
      </c>
      <c r="BV10" s="19" t="s">
        <v>69</v>
      </c>
      <c r="BW10" s="19" t="s">
        <v>69</v>
      </c>
      <c r="BX10" s="19" t="s">
        <v>69</v>
      </c>
      <c r="BY10" s="19" t="s">
        <v>69</v>
      </c>
      <c r="BZ10" s="19" t="s">
        <v>69</v>
      </c>
      <c r="CA10" s="19"/>
      <c r="CB10" s="19"/>
    </row>
    <row r="11" spans="1:80" s="5" customFormat="1" ht="12.75" customHeight="1">
      <c r="A11" s="20">
        <f>'Замер Актив 17.06.2020'!A11</f>
        <v>43999</v>
      </c>
      <c r="B11" s="21" t="s">
        <v>38</v>
      </c>
      <c r="C11" s="22"/>
      <c r="D11" s="47">
        <f>'[1]Замер U 17.06.20'!D11</f>
        <v>37.200000000000003</v>
      </c>
      <c r="E11" s="47">
        <f>'[1]Замер U 17.06.20'!E11</f>
        <v>37.299999999999997</v>
      </c>
      <c r="F11" s="47">
        <f>'[1]Замер U 17.06.20'!F11</f>
        <v>36.9</v>
      </c>
      <c r="G11" s="47">
        <f>'[1]Замер U 17.06.20'!G11</f>
        <v>36.9</v>
      </c>
      <c r="H11" s="47">
        <f>'[1]Замер U 17.06.20'!H11</f>
        <v>0</v>
      </c>
      <c r="I11" s="47">
        <f>'[1]Замер U 17.06.20'!I11</f>
        <v>0</v>
      </c>
      <c r="J11" s="47">
        <f>'[1]Замер U 17.06.20'!J11</f>
        <v>6.3</v>
      </c>
      <c r="K11" s="47">
        <f>'[1]Замер U 17.06.20'!K11</f>
        <v>6.3</v>
      </c>
      <c r="L11" s="47">
        <f>'[1]Замер U 17.06.20'!L11</f>
        <v>6.3</v>
      </c>
      <c r="M11" s="47">
        <f>'[1]Замер U 17.06.20'!M11</f>
        <v>6.3</v>
      </c>
      <c r="N11" s="35"/>
      <c r="O11" s="47">
        <f>'[1]Замер U 17.06.20'!O11</f>
        <v>37.1</v>
      </c>
      <c r="P11" s="47">
        <f>'[1]Замер U 17.06.20'!P11</f>
        <v>36.4</v>
      </c>
      <c r="Q11" s="35"/>
      <c r="R11" s="47">
        <f>'[1]Замер U 17.06.20'!R11</f>
        <v>37.1</v>
      </c>
      <c r="S11" s="47">
        <f>'[1]Замер U 17.06.20'!S11</f>
        <v>37.1</v>
      </c>
      <c r="T11" s="47">
        <f>'[1]Замер U 17.06.20'!T11</f>
        <v>37.1</v>
      </c>
      <c r="U11" s="47">
        <f>'[1]Замер U 17.06.20'!U11</f>
        <v>36.9</v>
      </c>
      <c r="V11" s="47">
        <f>'[1]Замер U 17.06.20'!V11</f>
        <v>6.3</v>
      </c>
      <c r="W11" s="47">
        <f>'[1]Замер U 17.06.20'!W11</f>
        <v>6.2</v>
      </c>
      <c r="X11" s="47">
        <f>'[1]Замер U 17.06.20'!X11</f>
        <v>0</v>
      </c>
      <c r="Y11" s="47">
        <f>'[1]Замер U 17.06.20'!Y11</f>
        <v>0</v>
      </c>
      <c r="Z11" s="23"/>
      <c r="AA11" s="47">
        <f>'[1]Замер U 17.06.20'!AA11</f>
        <v>37.1</v>
      </c>
      <c r="AB11" s="47">
        <f>'[1]Замер U 17.06.20'!AB11</f>
        <v>37.1</v>
      </c>
      <c r="AC11" s="47">
        <f>'[1]Замер U 17.06.20'!AC11</f>
        <v>37.1</v>
      </c>
      <c r="AD11" s="47">
        <f>'[1]Замер U 17.06.20'!AD11</f>
        <v>37.1</v>
      </c>
      <c r="AE11" s="47">
        <f>'[1]Замер U 17.06.20'!AE11</f>
        <v>6.3</v>
      </c>
      <c r="AF11" s="47">
        <f>'[1]Замер U 17.06.20'!AF11</f>
        <v>6.2</v>
      </c>
      <c r="AG11" s="47">
        <f>'[1]Замер U 17.06.20'!AG11</f>
        <v>0</v>
      </c>
      <c r="AH11" s="47">
        <f>'[1]Замер U 17.06.20'!AH11</f>
        <v>0</v>
      </c>
      <c r="AI11" s="23"/>
      <c r="AJ11" s="47">
        <f>'[1]Замер U 17.06.20'!AJ11</f>
        <v>37</v>
      </c>
      <c r="AK11" s="47">
        <f>'[1]Замер U 17.06.20'!AK11</f>
        <v>37</v>
      </c>
      <c r="AL11" s="47">
        <f>'[1]Замер U 17.06.20'!AL11</f>
        <v>36.5</v>
      </c>
      <c r="AM11" s="47">
        <f>'[1]Замер U 17.06.20'!AM11</f>
        <v>36.5</v>
      </c>
      <c r="AN11" s="47">
        <f>'[1]Замер U 17.06.20'!AN11</f>
        <v>6.2</v>
      </c>
      <c r="AO11" s="47">
        <f>'[1]Замер U 17.06.20'!AO11</f>
        <v>6.2</v>
      </c>
      <c r="AP11" s="47">
        <f>'[1]Замер U 17.06.20'!AP11</f>
        <v>0</v>
      </c>
      <c r="AQ11" s="47">
        <f>'[1]Замер U 17.06.20'!AQ11</f>
        <v>0</v>
      </c>
      <c r="AR11" s="23"/>
      <c r="AS11" s="47">
        <f>'[1]Замер U 17.06.20'!AS11</f>
        <v>6.1</v>
      </c>
      <c r="AT11" s="47">
        <f>'[1]Замер U 17.06.20'!AT11</f>
        <v>6.1</v>
      </c>
      <c r="AU11" s="23"/>
      <c r="AV11" s="47">
        <f>'[1]Замер U 17.06.20'!AV11</f>
        <v>6.1</v>
      </c>
      <c r="AW11" s="47">
        <f>'[1]Замер U 17.06.20'!AW11</f>
        <v>6.3</v>
      </c>
      <c r="AX11" s="47">
        <f>'[1]Замер U 17.06.20'!AX11</f>
        <v>37</v>
      </c>
      <c r="AY11" s="47">
        <f>'[1]Замер U 17.06.20'!AY11</f>
        <v>35.6</v>
      </c>
      <c r="AZ11" s="47">
        <f>'[1]Замер U 17.06.20'!AZ11</f>
        <v>35.6</v>
      </c>
      <c r="BA11" s="23"/>
      <c r="BB11" s="47">
        <f>'[1]Замер U 17.06.20'!BB11</f>
        <v>36.700000000000003</v>
      </c>
      <c r="BC11" s="47">
        <f>'[1]Замер U 17.06.20'!BC11</f>
        <v>36.700000000000003</v>
      </c>
      <c r="BD11" s="47">
        <f>'[1]Замер U 17.06.20'!BD11</f>
        <v>36.1</v>
      </c>
      <c r="BE11" s="47">
        <f>'[1]Замер U 17.06.20'!BE11</f>
        <v>36.1</v>
      </c>
      <c r="BF11" s="47">
        <f>'[1]Замер U 17.06.20'!BF11</f>
        <v>6.2</v>
      </c>
      <c r="BG11" s="47">
        <f>'[1]Замер U 17.06.20'!BG11</f>
        <v>6.2</v>
      </c>
      <c r="BH11" s="23"/>
      <c r="BI11" s="47">
        <f>'[1]Замер U 17.06.20'!BI11</f>
        <v>37.4</v>
      </c>
      <c r="BJ11" s="47">
        <f>'[1]Замер U 17.06.20'!BJ11</f>
        <v>37.4</v>
      </c>
      <c r="BK11" s="47">
        <f>'[1]Замер U 17.06.20'!BK11</f>
        <v>36.1</v>
      </c>
      <c r="BL11" s="47">
        <f>'[1]Замер U 17.06.20'!BL11</f>
        <v>37.4</v>
      </c>
      <c r="BM11" s="23"/>
      <c r="BN11" s="47">
        <f>'[1]Замер U 17.06.20'!BN11</f>
        <v>116</v>
      </c>
      <c r="BO11" s="47">
        <f>'[1]Замер U 17.06.20'!BO11</f>
        <v>115.6</v>
      </c>
      <c r="BP11" s="23"/>
      <c r="BQ11" s="47">
        <f>'[1]Замер U 17.06.20'!BQ11</f>
        <v>36.5</v>
      </c>
      <c r="BR11" s="47">
        <f>'[1]Замер U 17.06.20'!BR11</f>
        <v>36.299999999999997</v>
      </c>
      <c r="BS11" s="47">
        <f>'[1]Замер U 17.06.20'!BS11</f>
        <v>36.1</v>
      </c>
      <c r="BT11" s="47">
        <f>'[1]Замер U 17.06.20'!BT11</f>
        <v>37.4</v>
      </c>
      <c r="BU11" s="47">
        <f>'[1]Замер U 17.06.20'!BU11</f>
        <v>6.3</v>
      </c>
      <c r="BV11" s="47">
        <f>'[1]Замер U 17.06.20'!BV11</f>
        <v>6.4</v>
      </c>
      <c r="BW11" s="47">
        <f>'[1]Замер U 17.06.20'!BW11</f>
        <v>0</v>
      </c>
      <c r="BX11" s="47">
        <f>'[1]Замер U 17.06.20'!BX11</f>
        <v>0</v>
      </c>
      <c r="BY11" s="23"/>
      <c r="BZ11" s="35"/>
      <c r="CA11" s="23"/>
      <c r="CB11" s="23"/>
    </row>
    <row r="12" spans="1:80" s="5" customFormat="1" ht="12.75" customHeight="1">
      <c r="A12" s="20">
        <f>$A$11</f>
        <v>43999</v>
      </c>
      <c r="B12" s="21" t="s">
        <v>39</v>
      </c>
      <c r="C12" s="22"/>
      <c r="D12" s="47">
        <f>'[1]Замер U 17.06.20'!D12</f>
        <v>37.200000000000003</v>
      </c>
      <c r="E12" s="47">
        <f>'[1]Замер U 17.06.20'!E12</f>
        <v>37.200000000000003</v>
      </c>
      <c r="F12" s="47">
        <f>'[1]Замер U 17.06.20'!F12</f>
        <v>36.9</v>
      </c>
      <c r="G12" s="47">
        <f>'[1]Замер U 17.06.20'!G12</f>
        <v>36.9</v>
      </c>
      <c r="H12" s="47">
        <f>'[1]Замер U 17.06.20'!H12</f>
        <v>0</v>
      </c>
      <c r="I12" s="47">
        <f>'[1]Замер U 17.06.20'!I12</f>
        <v>0</v>
      </c>
      <c r="J12" s="47">
        <f>'[1]Замер U 17.06.20'!J12</f>
        <v>6.3</v>
      </c>
      <c r="K12" s="47">
        <f>'[1]Замер U 17.06.20'!K12</f>
        <v>6.3</v>
      </c>
      <c r="L12" s="47">
        <f>'[1]Замер U 17.06.20'!L12</f>
        <v>6.3</v>
      </c>
      <c r="M12" s="47">
        <f>'[1]Замер U 17.06.20'!M12</f>
        <v>6.3</v>
      </c>
      <c r="N12" s="35"/>
      <c r="O12" s="47">
        <f>'[1]Замер U 17.06.20'!O12</f>
        <v>37.1</v>
      </c>
      <c r="P12" s="47">
        <f>'[1]Замер U 17.06.20'!P12</f>
        <v>36.4</v>
      </c>
      <c r="Q12" s="35"/>
      <c r="R12" s="47">
        <f>'[1]Замер U 17.06.20'!R12</f>
        <v>37.1</v>
      </c>
      <c r="S12" s="47">
        <f>'[1]Замер U 17.06.20'!S12</f>
        <v>37.1</v>
      </c>
      <c r="T12" s="47">
        <f>'[1]Замер U 17.06.20'!T12</f>
        <v>37</v>
      </c>
      <c r="U12" s="47">
        <f>'[1]Замер U 17.06.20'!U12</f>
        <v>36.9</v>
      </c>
      <c r="V12" s="47">
        <f>'[1]Замер U 17.06.20'!V12</f>
        <v>6.3</v>
      </c>
      <c r="W12" s="47">
        <f>'[1]Замер U 17.06.20'!W12</f>
        <v>6.2</v>
      </c>
      <c r="X12" s="47">
        <f>'[1]Замер U 17.06.20'!X12</f>
        <v>0</v>
      </c>
      <c r="Y12" s="47">
        <f>'[1]Замер U 17.06.20'!Y12</f>
        <v>0</v>
      </c>
      <c r="Z12" s="23"/>
      <c r="AA12" s="47">
        <f>'[1]Замер U 17.06.20'!AA12</f>
        <v>37.1</v>
      </c>
      <c r="AB12" s="47">
        <f>'[1]Замер U 17.06.20'!AB12</f>
        <v>37.1</v>
      </c>
      <c r="AC12" s="47">
        <f>'[1]Замер U 17.06.20'!AC12</f>
        <v>37</v>
      </c>
      <c r="AD12" s="47">
        <f>'[1]Замер U 17.06.20'!AD12</f>
        <v>37</v>
      </c>
      <c r="AE12" s="47">
        <f>'[1]Замер U 17.06.20'!AE12</f>
        <v>6.3</v>
      </c>
      <c r="AF12" s="47">
        <f>'[1]Замер U 17.06.20'!AF12</f>
        <v>6.2</v>
      </c>
      <c r="AG12" s="47">
        <f>'[1]Замер U 17.06.20'!AG12</f>
        <v>0</v>
      </c>
      <c r="AH12" s="47">
        <f>'[1]Замер U 17.06.20'!AH12</f>
        <v>0</v>
      </c>
      <c r="AI12" s="23"/>
      <c r="AJ12" s="47">
        <f>'[1]Замер U 17.06.20'!AJ12</f>
        <v>37</v>
      </c>
      <c r="AK12" s="47">
        <f>'[1]Замер U 17.06.20'!AK12</f>
        <v>37</v>
      </c>
      <c r="AL12" s="47">
        <f>'[1]Замер U 17.06.20'!AL12</f>
        <v>36.5</v>
      </c>
      <c r="AM12" s="47">
        <f>'[1]Замер U 17.06.20'!AM12</f>
        <v>36.5</v>
      </c>
      <c r="AN12" s="47">
        <f>'[1]Замер U 17.06.20'!AN12</f>
        <v>6.2</v>
      </c>
      <c r="AO12" s="47">
        <f>'[1]Замер U 17.06.20'!AO12</f>
        <v>6.2</v>
      </c>
      <c r="AP12" s="47">
        <f>'[1]Замер U 17.06.20'!AP12</f>
        <v>0</v>
      </c>
      <c r="AQ12" s="47">
        <f>'[1]Замер U 17.06.20'!AQ12</f>
        <v>0</v>
      </c>
      <c r="AR12" s="23"/>
      <c r="AS12" s="47">
        <f>'[1]Замер U 17.06.20'!AS12</f>
        <v>6.1</v>
      </c>
      <c r="AT12" s="47">
        <f>'[1]Замер U 17.06.20'!AT12</f>
        <v>6.1</v>
      </c>
      <c r="AU12" s="23"/>
      <c r="AV12" s="47">
        <f>'[1]Замер U 17.06.20'!AV12</f>
        <v>6.1</v>
      </c>
      <c r="AW12" s="47">
        <f>'[1]Замер U 17.06.20'!AW12</f>
        <v>6.3</v>
      </c>
      <c r="AX12" s="47">
        <f>'[1]Замер U 17.06.20'!AX12</f>
        <v>37</v>
      </c>
      <c r="AY12" s="47">
        <f>'[1]Замер U 17.06.20'!AY12</f>
        <v>35.6</v>
      </c>
      <c r="AZ12" s="47">
        <f>'[1]Замер U 17.06.20'!AZ12</f>
        <v>35.6</v>
      </c>
      <c r="BA12" s="23"/>
      <c r="BB12" s="47">
        <f>'[1]Замер U 17.06.20'!BB12</f>
        <v>36.700000000000003</v>
      </c>
      <c r="BC12" s="47">
        <f>'[1]Замер U 17.06.20'!BC12</f>
        <v>36.700000000000003</v>
      </c>
      <c r="BD12" s="47">
        <f>'[1]Замер U 17.06.20'!BD12</f>
        <v>36.1</v>
      </c>
      <c r="BE12" s="47">
        <f>'[1]Замер U 17.06.20'!BE12</f>
        <v>36.1</v>
      </c>
      <c r="BF12" s="47">
        <f>'[1]Замер U 17.06.20'!BF12</f>
        <v>6.2</v>
      </c>
      <c r="BG12" s="47">
        <f>'[1]Замер U 17.06.20'!BG12</f>
        <v>6.2</v>
      </c>
      <c r="BH12" s="23"/>
      <c r="BI12" s="47">
        <f>'[1]Замер U 17.06.20'!BI12</f>
        <v>37.4</v>
      </c>
      <c r="BJ12" s="47">
        <f>'[1]Замер U 17.06.20'!BJ12</f>
        <v>37.4</v>
      </c>
      <c r="BK12" s="47">
        <f>'[1]Замер U 17.06.20'!BK12</f>
        <v>36.1</v>
      </c>
      <c r="BL12" s="47">
        <f>'[1]Замер U 17.06.20'!BL12</f>
        <v>37.4</v>
      </c>
      <c r="BM12" s="23"/>
      <c r="BN12" s="47">
        <f>'[1]Замер U 17.06.20'!BN12</f>
        <v>116.1</v>
      </c>
      <c r="BO12" s="47">
        <f>'[1]Замер U 17.06.20'!BO12</f>
        <v>115.6</v>
      </c>
      <c r="BP12" s="23"/>
      <c r="BQ12" s="47">
        <f>'[1]Замер U 17.06.20'!BQ12</f>
        <v>36.5</v>
      </c>
      <c r="BR12" s="47">
        <f>'[1]Замер U 17.06.20'!BR12</f>
        <v>36.4</v>
      </c>
      <c r="BS12" s="47">
        <f>'[1]Замер U 17.06.20'!BS12</f>
        <v>36.1</v>
      </c>
      <c r="BT12" s="47">
        <f>'[1]Замер U 17.06.20'!BT12</f>
        <v>37.4</v>
      </c>
      <c r="BU12" s="47">
        <f>'[1]Замер U 17.06.20'!BU12</f>
        <v>6.3</v>
      </c>
      <c r="BV12" s="47">
        <f>'[1]Замер U 17.06.20'!BV12</f>
        <v>6.4</v>
      </c>
      <c r="BW12" s="47">
        <f>'[1]Замер U 17.06.20'!BW12</f>
        <v>0</v>
      </c>
      <c r="BX12" s="47">
        <f>'[1]Замер U 17.06.20'!BX12</f>
        <v>0</v>
      </c>
      <c r="BY12" s="23"/>
      <c r="BZ12" s="35"/>
      <c r="CA12" s="23"/>
      <c r="CB12" s="23"/>
    </row>
    <row r="13" spans="1:80" s="5" customFormat="1" ht="12.75" customHeight="1">
      <c r="A13" s="20">
        <f t="shared" ref="A13:A34" si="1">$A$11</f>
        <v>43999</v>
      </c>
      <c r="B13" s="21" t="s">
        <v>40</v>
      </c>
      <c r="C13" s="22"/>
      <c r="D13" s="47">
        <f>'[1]Замер U 17.06.20'!D13</f>
        <v>37.200000000000003</v>
      </c>
      <c r="E13" s="47">
        <f>'[1]Замер U 17.06.20'!E13</f>
        <v>37.200000000000003</v>
      </c>
      <c r="F13" s="47">
        <f>'[1]Замер U 17.06.20'!F13</f>
        <v>36.9</v>
      </c>
      <c r="G13" s="47">
        <f>'[1]Замер U 17.06.20'!G13</f>
        <v>36.9</v>
      </c>
      <c r="H13" s="47">
        <f>'[1]Замер U 17.06.20'!H13</f>
        <v>0</v>
      </c>
      <c r="I13" s="47">
        <f>'[1]Замер U 17.06.20'!I13</f>
        <v>0</v>
      </c>
      <c r="J13" s="47">
        <f>'[1]Замер U 17.06.20'!J13</f>
        <v>6.3</v>
      </c>
      <c r="K13" s="47">
        <f>'[1]Замер U 17.06.20'!K13</f>
        <v>6.3</v>
      </c>
      <c r="L13" s="47">
        <f>'[1]Замер U 17.06.20'!L13</f>
        <v>6.3</v>
      </c>
      <c r="M13" s="47">
        <f>'[1]Замер U 17.06.20'!M13</f>
        <v>6.3</v>
      </c>
      <c r="N13" s="35"/>
      <c r="O13" s="47">
        <f>'[1]Замер U 17.06.20'!O13</f>
        <v>37.1</v>
      </c>
      <c r="P13" s="47">
        <f>'[1]Замер U 17.06.20'!P13</f>
        <v>36.299999999999997</v>
      </c>
      <c r="Q13" s="35"/>
      <c r="R13" s="47">
        <f>'[1]Замер U 17.06.20'!R13</f>
        <v>37.1</v>
      </c>
      <c r="S13" s="47">
        <f>'[1]Замер U 17.06.20'!S13</f>
        <v>37.1</v>
      </c>
      <c r="T13" s="47">
        <f>'[1]Замер U 17.06.20'!T13</f>
        <v>37</v>
      </c>
      <c r="U13" s="47">
        <f>'[1]Замер U 17.06.20'!U13</f>
        <v>36.9</v>
      </c>
      <c r="V13" s="47">
        <f>'[1]Замер U 17.06.20'!V13</f>
        <v>6.3</v>
      </c>
      <c r="W13" s="47">
        <f>'[1]Замер U 17.06.20'!W13</f>
        <v>6.2</v>
      </c>
      <c r="X13" s="47">
        <f>'[1]Замер U 17.06.20'!X13</f>
        <v>0</v>
      </c>
      <c r="Y13" s="47">
        <f>'[1]Замер U 17.06.20'!Y13</f>
        <v>0</v>
      </c>
      <c r="Z13" s="23"/>
      <c r="AA13" s="47">
        <f>'[1]Замер U 17.06.20'!AA13</f>
        <v>37.1</v>
      </c>
      <c r="AB13" s="47">
        <f>'[1]Замер U 17.06.20'!AB13</f>
        <v>37.1</v>
      </c>
      <c r="AC13" s="47">
        <f>'[1]Замер U 17.06.20'!AC13</f>
        <v>37</v>
      </c>
      <c r="AD13" s="47">
        <f>'[1]Замер U 17.06.20'!AD13</f>
        <v>37</v>
      </c>
      <c r="AE13" s="47">
        <f>'[1]Замер U 17.06.20'!AE13</f>
        <v>6.3</v>
      </c>
      <c r="AF13" s="47">
        <f>'[1]Замер U 17.06.20'!AF13</f>
        <v>6.2</v>
      </c>
      <c r="AG13" s="47">
        <f>'[1]Замер U 17.06.20'!AG13</f>
        <v>0</v>
      </c>
      <c r="AH13" s="47">
        <f>'[1]Замер U 17.06.20'!AH13</f>
        <v>0</v>
      </c>
      <c r="AI13" s="23"/>
      <c r="AJ13" s="47">
        <f>'[1]Замер U 17.06.20'!AJ13</f>
        <v>37</v>
      </c>
      <c r="AK13" s="47">
        <f>'[1]Замер U 17.06.20'!AK13</f>
        <v>37</v>
      </c>
      <c r="AL13" s="47">
        <f>'[1]Замер U 17.06.20'!AL13</f>
        <v>36.5</v>
      </c>
      <c r="AM13" s="47">
        <f>'[1]Замер U 17.06.20'!AM13</f>
        <v>36.5</v>
      </c>
      <c r="AN13" s="47">
        <f>'[1]Замер U 17.06.20'!AN13</f>
        <v>6.2</v>
      </c>
      <c r="AO13" s="47">
        <f>'[1]Замер U 17.06.20'!AO13</f>
        <v>6.2</v>
      </c>
      <c r="AP13" s="47">
        <f>'[1]Замер U 17.06.20'!AP13</f>
        <v>0</v>
      </c>
      <c r="AQ13" s="47">
        <f>'[1]Замер U 17.06.20'!AQ13</f>
        <v>0</v>
      </c>
      <c r="AR13" s="23"/>
      <c r="AS13" s="47">
        <f>'[1]Замер U 17.06.20'!AS13</f>
        <v>6.1</v>
      </c>
      <c r="AT13" s="47">
        <f>'[1]Замер U 17.06.20'!AT13</f>
        <v>6.1</v>
      </c>
      <c r="AU13" s="23"/>
      <c r="AV13" s="47">
        <f>'[1]Замер U 17.06.20'!AV13</f>
        <v>6.1</v>
      </c>
      <c r="AW13" s="47">
        <f>'[1]Замер U 17.06.20'!AW13</f>
        <v>6.3</v>
      </c>
      <c r="AX13" s="47">
        <f>'[1]Замер U 17.06.20'!AX13</f>
        <v>37</v>
      </c>
      <c r="AY13" s="47">
        <f>'[1]Замер U 17.06.20'!AY13</f>
        <v>35.700000000000003</v>
      </c>
      <c r="AZ13" s="47">
        <f>'[1]Замер U 17.06.20'!AZ13</f>
        <v>35.700000000000003</v>
      </c>
      <c r="BA13" s="23"/>
      <c r="BB13" s="47">
        <f>'[1]Замер U 17.06.20'!BB13</f>
        <v>36.700000000000003</v>
      </c>
      <c r="BC13" s="47">
        <f>'[1]Замер U 17.06.20'!BC13</f>
        <v>36.700000000000003</v>
      </c>
      <c r="BD13" s="47">
        <f>'[1]Замер U 17.06.20'!BD13</f>
        <v>36.1</v>
      </c>
      <c r="BE13" s="47">
        <f>'[1]Замер U 17.06.20'!BE13</f>
        <v>36.200000000000003</v>
      </c>
      <c r="BF13" s="47">
        <f>'[1]Замер U 17.06.20'!BF13</f>
        <v>6.2</v>
      </c>
      <c r="BG13" s="47">
        <f>'[1]Замер U 17.06.20'!BG13</f>
        <v>6.2</v>
      </c>
      <c r="BH13" s="23"/>
      <c r="BI13" s="47">
        <f>'[1]Замер U 17.06.20'!BI13</f>
        <v>37.4</v>
      </c>
      <c r="BJ13" s="47">
        <f>'[1]Замер U 17.06.20'!BJ13</f>
        <v>37.4</v>
      </c>
      <c r="BK13" s="47">
        <f>'[1]Замер U 17.06.20'!BK13</f>
        <v>36.200000000000003</v>
      </c>
      <c r="BL13" s="47">
        <f>'[1]Замер U 17.06.20'!BL13</f>
        <v>37.4</v>
      </c>
      <c r="BM13" s="23"/>
      <c r="BN13" s="47">
        <f>'[1]Замер U 17.06.20'!BN13</f>
        <v>116</v>
      </c>
      <c r="BO13" s="47">
        <f>'[1]Замер U 17.06.20'!BO13</f>
        <v>115.6</v>
      </c>
      <c r="BP13" s="23"/>
      <c r="BQ13" s="47">
        <f>'[1]Замер U 17.06.20'!BQ13</f>
        <v>36.4</v>
      </c>
      <c r="BR13" s="47">
        <f>'[1]Замер U 17.06.20'!BR13</f>
        <v>36.299999999999997</v>
      </c>
      <c r="BS13" s="47">
        <f>'[1]Замер U 17.06.20'!BS13</f>
        <v>36.200000000000003</v>
      </c>
      <c r="BT13" s="47">
        <f>'[1]Замер U 17.06.20'!BT13</f>
        <v>37.4</v>
      </c>
      <c r="BU13" s="47">
        <f>'[1]Замер U 17.06.20'!BU13</f>
        <v>6.3</v>
      </c>
      <c r="BV13" s="47">
        <f>'[1]Замер U 17.06.20'!BV13</f>
        <v>6.4</v>
      </c>
      <c r="BW13" s="47">
        <f>'[1]Замер U 17.06.20'!BW13</f>
        <v>0</v>
      </c>
      <c r="BX13" s="47">
        <f>'[1]Замер U 17.06.20'!BX13</f>
        <v>0</v>
      </c>
      <c r="BY13" s="23"/>
      <c r="BZ13" s="35"/>
      <c r="CA13" s="23"/>
      <c r="CB13" s="23"/>
    </row>
    <row r="14" spans="1:80" s="5" customFormat="1" ht="12.75" customHeight="1">
      <c r="A14" s="20">
        <f t="shared" si="1"/>
        <v>43999</v>
      </c>
      <c r="B14" s="21" t="s">
        <v>41</v>
      </c>
      <c r="C14" s="22"/>
      <c r="D14" s="47">
        <f>'[1]Замер U 17.06.20'!D14</f>
        <v>37.200000000000003</v>
      </c>
      <c r="E14" s="47">
        <f>'[1]Замер U 17.06.20'!E14</f>
        <v>37.200000000000003</v>
      </c>
      <c r="F14" s="47">
        <f>'[1]Замер U 17.06.20'!F14</f>
        <v>36.9</v>
      </c>
      <c r="G14" s="47">
        <f>'[1]Замер U 17.06.20'!G14</f>
        <v>36.9</v>
      </c>
      <c r="H14" s="47">
        <f>'[1]Замер U 17.06.20'!H14</f>
        <v>0</v>
      </c>
      <c r="I14" s="47">
        <f>'[1]Замер U 17.06.20'!I14</f>
        <v>0</v>
      </c>
      <c r="J14" s="47">
        <f>'[1]Замер U 17.06.20'!J14</f>
        <v>6.3</v>
      </c>
      <c r="K14" s="47">
        <f>'[1]Замер U 17.06.20'!K14</f>
        <v>6.3</v>
      </c>
      <c r="L14" s="47">
        <f>'[1]Замер U 17.06.20'!L14</f>
        <v>6.3</v>
      </c>
      <c r="M14" s="47">
        <f>'[1]Замер U 17.06.20'!M14</f>
        <v>6.2</v>
      </c>
      <c r="N14" s="35"/>
      <c r="O14" s="47">
        <f>'[1]Замер U 17.06.20'!O14</f>
        <v>37.1</v>
      </c>
      <c r="P14" s="47">
        <f>'[1]Замер U 17.06.20'!P14</f>
        <v>36.299999999999997</v>
      </c>
      <c r="Q14" s="35"/>
      <c r="R14" s="47">
        <f>'[1]Замер U 17.06.20'!R14</f>
        <v>37.1</v>
      </c>
      <c r="S14" s="47">
        <f>'[1]Замер U 17.06.20'!S14</f>
        <v>37.1</v>
      </c>
      <c r="T14" s="47">
        <f>'[1]Замер U 17.06.20'!T14</f>
        <v>37</v>
      </c>
      <c r="U14" s="47">
        <f>'[1]Замер U 17.06.20'!U14</f>
        <v>36.9</v>
      </c>
      <c r="V14" s="47">
        <f>'[1]Замер U 17.06.20'!V14</f>
        <v>6.3</v>
      </c>
      <c r="W14" s="47">
        <f>'[1]Замер U 17.06.20'!W14</f>
        <v>6.2</v>
      </c>
      <c r="X14" s="47">
        <f>'[1]Замер U 17.06.20'!X14</f>
        <v>0</v>
      </c>
      <c r="Y14" s="47">
        <f>'[1]Замер U 17.06.20'!Y14</f>
        <v>0</v>
      </c>
      <c r="Z14" s="23"/>
      <c r="AA14" s="47">
        <f>'[1]Замер U 17.06.20'!AA14</f>
        <v>37.1</v>
      </c>
      <c r="AB14" s="47">
        <f>'[1]Замер U 17.06.20'!AB14</f>
        <v>37.1</v>
      </c>
      <c r="AC14" s="47">
        <f>'[1]Замер U 17.06.20'!AC14</f>
        <v>37</v>
      </c>
      <c r="AD14" s="47">
        <f>'[1]Замер U 17.06.20'!AD14</f>
        <v>37</v>
      </c>
      <c r="AE14" s="47">
        <f>'[1]Замер U 17.06.20'!AE14</f>
        <v>6.3</v>
      </c>
      <c r="AF14" s="47">
        <f>'[1]Замер U 17.06.20'!AF14</f>
        <v>6.2</v>
      </c>
      <c r="AG14" s="47">
        <f>'[1]Замер U 17.06.20'!AG14</f>
        <v>0</v>
      </c>
      <c r="AH14" s="47">
        <f>'[1]Замер U 17.06.20'!AH14</f>
        <v>0</v>
      </c>
      <c r="AI14" s="23"/>
      <c r="AJ14" s="47">
        <f>'[1]Замер U 17.06.20'!AJ14</f>
        <v>37</v>
      </c>
      <c r="AK14" s="47">
        <f>'[1]Замер U 17.06.20'!AK14</f>
        <v>37</v>
      </c>
      <c r="AL14" s="47">
        <f>'[1]Замер U 17.06.20'!AL14</f>
        <v>36.6</v>
      </c>
      <c r="AM14" s="47">
        <f>'[1]Замер U 17.06.20'!AM14</f>
        <v>36.5</v>
      </c>
      <c r="AN14" s="47">
        <f>'[1]Замер U 17.06.20'!AN14</f>
        <v>6.2</v>
      </c>
      <c r="AO14" s="47">
        <f>'[1]Замер U 17.06.20'!AO14</f>
        <v>6.2</v>
      </c>
      <c r="AP14" s="47">
        <f>'[1]Замер U 17.06.20'!AP14</f>
        <v>0</v>
      </c>
      <c r="AQ14" s="47">
        <f>'[1]Замер U 17.06.20'!AQ14</f>
        <v>0</v>
      </c>
      <c r="AR14" s="23"/>
      <c r="AS14" s="47">
        <f>'[1]Замер U 17.06.20'!AS14</f>
        <v>6.1</v>
      </c>
      <c r="AT14" s="47">
        <f>'[1]Замер U 17.06.20'!AT14</f>
        <v>6.1</v>
      </c>
      <c r="AU14" s="23"/>
      <c r="AV14" s="47">
        <f>'[1]Замер U 17.06.20'!AV14</f>
        <v>6.1</v>
      </c>
      <c r="AW14" s="47">
        <f>'[1]Замер U 17.06.20'!AW14</f>
        <v>6.2</v>
      </c>
      <c r="AX14" s="47">
        <f>'[1]Замер U 17.06.20'!AX14</f>
        <v>37</v>
      </c>
      <c r="AY14" s="47">
        <f>'[1]Замер U 17.06.20'!AY14</f>
        <v>35.6</v>
      </c>
      <c r="AZ14" s="47">
        <f>'[1]Замер U 17.06.20'!AZ14</f>
        <v>35.6</v>
      </c>
      <c r="BA14" s="23"/>
      <c r="BB14" s="47">
        <f>'[1]Замер U 17.06.20'!BB14</f>
        <v>36.700000000000003</v>
      </c>
      <c r="BC14" s="47">
        <f>'[1]Замер U 17.06.20'!BC14</f>
        <v>36.700000000000003</v>
      </c>
      <c r="BD14" s="47">
        <f>'[1]Замер U 17.06.20'!BD14</f>
        <v>36.1</v>
      </c>
      <c r="BE14" s="47">
        <f>'[1]Замер U 17.06.20'!BE14</f>
        <v>36.200000000000003</v>
      </c>
      <c r="BF14" s="47">
        <f>'[1]Замер U 17.06.20'!BF14</f>
        <v>6.2</v>
      </c>
      <c r="BG14" s="47">
        <f>'[1]Замер U 17.06.20'!BG14</f>
        <v>6.2</v>
      </c>
      <c r="BH14" s="23"/>
      <c r="BI14" s="47">
        <f>'[1]Замер U 17.06.20'!BI14</f>
        <v>37.4</v>
      </c>
      <c r="BJ14" s="47">
        <f>'[1]Замер U 17.06.20'!BJ14</f>
        <v>37.4</v>
      </c>
      <c r="BK14" s="47">
        <f>'[1]Замер U 17.06.20'!BK14</f>
        <v>36.200000000000003</v>
      </c>
      <c r="BL14" s="47">
        <f>'[1]Замер U 17.06.20'!BL14</f>
        <v>37.4</v>
      </c>
      <c r="BM14" s="23"/>
      <c r="BN14" s="47">
        <f>'[1]Замер U 17.06.20'!BN14</f>
        <v>116.1</v>
      </c>
      <c r="BO14" s="47">
        <f>'[1]Замер U 17.06.20'!BO14</f>
        <v>115.6</v>
      </c>
      <c r="BP14" s="23"/>
      <c r="BQ14" s="47">
        <f>'[1]Замер U 17.06.20'!BQ14</f>
        <v>36.4</v>
      </c>
      <c r="BR14" s="47">
        <f>'[1]Замер U 17.06.20'!BR14</f>
        <v>36.299999999999997</v>
      </c>
      <c r="BS14" s="47">
        <f>'[1]Замер U 17.06.20'!BS14</f>
        <v>36.200000000000003</v>
      </c>
      <c r="BT14" s="47">
        <f>'[1]Замер U 17.06.20'!BT14</f>
        <v>37.4</v>
      </c>
      <c r="BU14" s="47">
        <f>'[1]Замер U 17.06.20'!BU14</f>
        <v>6.3</v>
      </c>
      <c r="BV14" s="47">
        <f>'[1]Замер U 17.06.20'!BV14</f>
        <v>6.4</v>
      </c>
      <c r="BW14" s="47">
        <f>'[1]Замер U 17.06.20'!BW14</f>
        <v>0</v>
      </c>
      <c r="BX14" s="47">
        <f>'[1]Замер U 17.06.20'!BX14</f>
        <v>0</v>
      </c>
      <c r="BY14" s="23"/>
      <c r="BZ14" s="35"/>
      <c r="CA14" s="23"/>
      <c r="CB14" s="23"/>
    </row>
    <row r="15" spans="1:80" s="5" customFormat="1">
      <c r="A15" s="20">
        <f t="shared" si="1"/>
        <v>43999</v>
      </c>
      <c r="B15" s="21" t="s">
        <v>42</v>
      </c>
      <c r="C15" s="22"/>
      <c r="D15" s="47">
        <f>'[1]Замер U 17.06.20'!D15</f>
        <v>37.1</v>
      </c>
      <c r="E15" s="47">
        <f>'[1]Замер U 17.06.20'!E15</f>
        <v>37.200000000000003</v>
      </c>
      <c r="F15" s="47">
        <f>'[1]Замер U 17.06.20'!F15</f>
        <v>36.9</v>
      </c>
      <c r="G15" s="47">
        <f>'[1]Замер U 17.06.20'!G15</f>
        <v>36.9</v>
      </c>
      <c r="H15" s="47">
        <f>'[1]Замер U 17.06.20'!H15</f>
        <v>0</v>
      </c>
      <c r="I15" s="47">
        <f>'[1]Замер U 17.06.20'!I15</f>
        <v>0</v>
      </c>
      <c r="J15" s="47">
        <f>'[1]Замер U 17.06.20'!J15</f>
        <v>6.3</v>
      </c>
      <c r="K15" s="47">
        <f>'[1]Замер U 17.06.20'!K15</f>
        <v>6.3</v>
      </c>
      <c r="L15" s="47">
        <f>'[1]Замер U 17.06.20'!L15</f>
        <v>6.3</v>
      </c>
      <c r="M15" s="47">
        <f>'[1]Замер U 17.06.20'!M15</f>
        <v>6.2</v>
      </c>
      <c r="N15" s="35"/>
      <c r="O15" s="47">
        <f>'[1]Замер U 17.06.20'!O15</f>
        <v>37.1</v>
      </c>
      <c r="P15" s="47">
        <f>'[1]Замер U 17.06.20'!P15</f>
        <v>36.299999999999997</v>
      </c>
      <c r="Q15" s="35"/>
      <c r="R15" s="47">
        <f>'[1]Замер U 17.06.20'!R15</f>
        <v>37.1</v>
      </c>
      <c r="S15" s="47">
        <f>'[1]Замер U 17.06.20'!S15</f>
        <v>37.1</v>
      </c>
      <c r="T15" s="47">
        <f>'[1]Замер U 17.06.20'!T15</f>
        <v>37</v>
      </c>
      <c r="U15" s="47">
        <f>'[1]Замер U 17.06.20'!U15</f>
        <v>36.9</v>
      </c>
      <c r="V15" s="47">
        <f>'[1]Замер U 17.06.20'!V15</f>
        <v>6.3</v>
      </c>
      <c r="W15" s="47">
        <f>'[1]Замер U 17.06.20'!W15</f>
        <v>6.2</v>
      </c>
      <c r="X15" s="47">
        <f>'[1]Замер U 17.06.20'!X15</f>
        <v>0</v>
      </c>
      <c r="Y15" s="47">
        <f>'[1]Замер U 17.06.20'!Y15</f>
        <v>0</v>
      </c>
      <c r="Z15" s="23"/>
      <c r="AA15" s="47">
        <f>'[1]Замер U 17.06.20'!AA15</f>
        <v>37.1</v>
      </c>
      <c r="AB15" s="47">
        <f>'[1]Замер U 17.06.20'!AB15</f>
        <v>37.1</v>
      </c>
      <c r="AC15" s="47">
        <f>'[1]Замер U 17.06.20'!AC15</f>
        <v>37</v>
      </c>
      <c r="AD15" s="47">
        <f>'[1]Замер U 17.06.20'!AD15</f>
        <v>37</v>
      </c>
      <c r="AE15" s="47">
        <f>'[1]Замер U 17.06.20'!AE15</f>
        <v>6.3</v>
      </c>
      <c r="AF15" s="47">
        <f>'[1]Замер U 17.06.20'!AF15</f>
        <v>6.2</v>
      </c>
      <c r="AG15" s="47">
        <f>'[1]Замер U 17.06.20'!AG15</f>
        <v>0</v>
      </c>
      <c r="AH15" s="47">
        <f>'[1]Замер U 17.06.20'!AH15</f>
        <v>0</v>
      </c>
      <c r="AI15" s="23"/>
      <c r="AJ15" s="47">
        <f>'[1]Замер U 17.06.20'!AJ15</f>
        <v>36.9</v>
      </c>
      <c r="AK15" s="47">
        <f>'[1]Замер U 17.06.20'!AK15</f>
        <v>37</v>
      </c>
      <c r="AL15" s="47">
        <f>'[1]Замер U 17.06.20'!AL15</f>
        <v>36.5</v>
      </c>
      <c r="AM15" s="47">
        <f>'[1]Замер U 17.06.20'!AM15</f>
        <v>36.5</v>
      </c>
      <c r="AN15" s="47">
        <f>'[1]Замер U 17.06.20'!AN15</f>
        <v>6.2</v>
      </c>
      <c r="AO15" s="47">
        <f>'[1]Замер U 17.06.20'!AO15</f>
        <v>6.2</v>
      </c>
      <c r="AP15" s="47">
        <f>'[1]Замер U 17.06.20'!AP15</f>
        <v>0</v>
      </c>
      <c r="AQ15" s="47">
        <f>'[1]Замер U 17.06.20'!AQ15</f>
        <v>0</v>
      </c>
      <c r="AR15" s="23"/>
      <c r="AS15" s="47">
        <f>'[1]Замер U 17.06.20'!AS15</f>
        <v>6.1</v>
      </c>
      <c r="AT15" s="47">
        <f>'[1]Замер U 17.06.20'!AT15</f>
        <v>6.1</v>
      </c>
      <c r="AU15" s="23"/>
      <c r="AV15" s="47">
        <f>'[1]Замер U 17.06.20'!AV15</f>
        <v>6.1</v>
      </c>
      <c r="AW15" s="47">
        <f>'[1]Замер U 17.06.20'!AW15</f>
        <v>6.2</v>
      </c>
      <c r="AX15" s="47">
        <f>'[1]Замер U 17.06.20'!AX15</f>
        <v>36.9</v>
      </c>
      <c r="AY15" s="47">
        <f>'[1]Замер U 17.06.20'!AY15</f>
        <v>35.6</v>
      </c>
      <c r="AZ15" s="47">
        <f>'[1]Замер U 17.06.20'!AZ15</f>
        <v>35.6</v>
      </c>
      <c r="BA15" s="23"/>
      <c r="BB15" s="47">
        <f>'[1]Замер U 17.06.20'!BB15</f>
        <v>36.700000000000003</v>
      </c>
      <c r="BC15" s="47">
        <f>'[1]Замер U 17.06.20'!BC15</f>
        <v>36.700000000000003</v>
      </c>
      <c r="BD15" s="47">
        <f>'[1]Замер U 17.06.20'!BD15</f>
        <v>36.1</v>
      </c>
      <c r="BE15" s="47">
        <f>'[1]Замер U 17.06.20'!BE15</f>
        <v>36.200000000000003</v>
      </c>
      <c r="BF15" s="47">
        <f>'[1]Замер U 17.06.20'!BF15</f>
        <v>6.2</v>
      </c>
      <c r="BG15" s="47">
        <f>'[1]Замер U 17.06.20'!BG15</f>
        <v>6.2</v>
      </c>
      <c r="BH15" s="23"/>
      <c r="BI15" s="47">
        <f>'[1]Замер U 17.06.20'!BI15</f>
        <v>37.4</v>
      </c>
      <c r="BJ15" s="47">
        <f>'[1]Замер U 17.06.20'!BJ15</f>
        <v>37.4</v>
      </c>
      <c r="BK15" s="47">
        <f>'[1]Замер U 17.06.20'!BK15</f>
        <v>36.1</v>
      </c>
      <c r="BL15" s="47">
        <f>'[1]Замер U 17.06.20'!BL15</f>
        <v>37.299999999999997</v>
      </c>
      <c r="BM15" s="23"/>
      <c r="BN15" s="47">
        <f>'[1]Замер U 17.06.20'!BN15</f>
        <v>116</v>
      </c>
      <c r="BO15" s="47">
        <f>'[1]Замер U 17.06.20'!BO15</f>
        <v>115.5</v>
      </c>
      <c r="BP15" s="23"/>
      <c r="BQ15" s="47">
        <f>'[1]Замер U 17.06.20'!BQ15</f>
        <v>36.4</v>
      </c>
      <c r="BR15" s="47">
        <f>'[1]Замер U 17.06.20'!BR15</f>
        <v>36.299999999999997</v>
      </c>
      <c r="BS15" s="47">
        <f>'[1]Замер U 17.06.20'!BS15</f>
        <v>36.1</v>
      </c>
      <c r="BT15" s="47">
        <f>'[1]Замер U 17.06.20'!BT15</f>
        <v>37.299999999999997</v>
      </c>
      <c r="BU15" s="47">
        <f>'[1]Замер U 17.06.20'!BU15</f>
        <v>6.3</v>
      </c>
      <c r="BV15" s="47">
        <f>'[1]Замер U 17.06.20'!BV15</f>
        <v>6.4</v>
      </c>
      <c r="BW15" s="47">
        <f>'[1]Замер U 17.06.20'!BW15</f>
        <v>0</v>
      </c>
      <c r="BX15" s="47">
        <f>'[1]Замер U 17.06.20'!BX15</f>
        <v>0</v>
      </c>
      <c r="BY15" s="23"/>
      <c r="BZ15" s="35"/>
      <c r="CA15" s="23"/>
      <c r="CB15" s="23"/>
    </row>
    <row r="16" spans="1:80" s="5" customFormat="1">
      <c r="A16" s="20">
        <f t="shared" si="1"/>
        <v>43999</v>
      </c>
      <c r="B16" s="21" t="s">
        <v>43</v>
      </c>
      <c r="C16" s="22"/>
      <c r="D16" s="47">
        <f>'[1]Замер U 17.06.20'!D16</f>
        <v>37.1</v>
      </c>
      <c r="E16" s="47">
        <f>'[1]Замер U 17.06.20'!E16</f>
        <v>37.200000000000003</v>
      </c>
      <c r="F16" s="47">
        <f>'[1]Замер U 17.06.20'!F16</f>
        <v>36.799999999999997</v>
      </c>
      <c r="G16" s="47">
        <f>'[1]Замер U 17.06.20'!G16</f>
        <v>36.799999999999997</v>
      </c>
      <c r="H16" s="47">
        <f>'[1]Замер U 17.06.20'!H16</f>
        <v>0</v>
      </c>
      <c r="I16" s="47">
        <f>'[1]Замер U 17.06.20'!I16</f>
        <v>0</v>
      </c>
      <c r="J16" s="47">
        <f>'[1]Замер U 17.06.20'!J16</f>
        <v>6.3</v>
      </c>
      <c r="K16" s="47">
        <f>'[1]Замер U 17.06.20'!K16</f>
        <v>6.3</v>
      </c>
      <c r="L16" s="47">
        <f>'[1]Замер U 17.06.20'!L16</f>
        <v>6.3</v>
      </c>
      <c r="M16" s="47">
        <f>'[1]Замер U 17.06.20'!M16</f>
        <v>6.2</v>
      </c>
      <c r="N16" s="35"/>
      <c r="O16" s="47">
        <f>'[1]Замер U 17.06.20'!O16</f>
        <v>37</v>
      </c>
      <c r="P16" s="47">
        <f>'[1]Замер U 17.06.20'!P16</f>
        <v>36.299999999999997</v>
      </c>
      <c r="Q16" s="35"/>
      <c r="R16" s="47">
        <f>'[1]Замер U 17.06.20'!R16</f>
        <v>37</v>
      </c>
      <c r="S16" s="47">
        <f>'[1]Замер U 17.06.20'!S16</f>
        <v>37</v>
      </c>
      <c r="T16" s="47">
        <f>'[1]Замер U 17.06.20'!T16</f>
        <v>37</v>
      </c>
      <c r="U16" s="47">
        <f>'[1]Замер U 17.06.20'!U16</f>
        <v>36.9</v>
      </c>
      <c r="V16" s="47">
        <f>'[1]Замер U 17.06.20'!V16</f>
        <v>6.3</v>
      </c>
      <c r="W16" s="47">
        <f>'[1]Замер U 17.06.20'!W16</f>
        <v>6.2</v>
      </c>
      <c r="X16" s="47">
        <f>'[1]Замер U 17.06.20'!X16</f>
        <v>0</v>
      </c>
      <c r="Y16" s="47">
        <f>'[1]Замер U 17.06.20'!Y16</f>
        <v>0</v>
      </c>
      <c r="Z16" s="23"/>
      <c r="AA16" s="47">
        <f>'[1]Замер U 17.06.20'!AA16</f>
        <v>37</v>
      </c>
      <c r="AB16" s="47">
        <f>'[1]Замер U 17.06.20'!AB16</f>
        <v>37</v>
      </c>
      <c r="AC16" s="47">
        <f>'[1]Замер U 17.06.20'!AC16</f>
        <v>37</v>
      </c>
      <c r="AD16" s="47">
        <f>'[1]Замер U 17.06.20'!AD16</f>
        <v>37</v>
      </c>
      <c r="AE16" s="47">
        <f>'[1]Замер U 17.06.20'!AE16</f>
        <v>6.3</v>
      </c>
      <c r="AF16" s="47">
        <f>'[1]Замер U 17.06.20'!AF16</f>
        <v>6.2</v>
      </c>
      <c r="AG16" s="47">
        <f>'[1]Замер U 17.06.20'!AG16</f>
        <v>0</v>
      </c>
      <c r="AH16" s="47">
        <f>'[1]Замер U 17.06.20'!AH16</f>
        <v>0</v>
      </c>
      <c r="AI16" s="23"/>
      <c r="AJ16" s="47">
        <f>'[1]Замер U 17.06.20'!AJ16</f>
        <v>37</v>
      </c>
      <c r="AK16" s="47">
        <f>'[1]Замер U 17.06.20'!AK16</f>
        <v>37</v>
      </c>
      <c r="AL16" s="47">
        <f>'[1]Замер U 17.06.20'!AL16</f>
        <v>36.5</v>
      </c>
      <c r="AM16" s="47">
        <f>'[1]Замер U 17.06.20'!AM16</f>
        <v>36.5</v>
      </c>
      <c r="AN16" s="47">
        <f>'[1]Замер U 17.06.20'!AN16</f>
        <v>6.2</v>
      </c>
      <c r="AO16" s="47">
        <f>'[1]Замер U 17.06.20'!AO16</f>
        <v>6.2</v>
      </c>
      <c r="AP16" s="47">
        <f>'[1]Замер U 17.06.20'!AP16</f>
        <v>0</v>
      </c>
      <c r="AQ16" s="47">
        <f>'[1]Замер U 17.06.20'!AQ16</f>
        <v>0</v>
      </c>
      <c r="AR16" s="23"/>
      <c r="AS16" s="47">
        <f>'[1]Замер U 17.06.20'!AS16</f>
        <v>6.1</v>
      </c>
      <c r="AT16" s="47">
        <f>'[1]Замер U 17.06.20'!AT16</f>
        <v>6.1</v>
      </c>
      <c r="AU16" s="23"/>
      <c r="AV16" s="47">
        <f>'[1]Замер U 17.06.20'!AV16</f>
        <v>6.1</v>
      </c>
      <c r="AW16" s="47">
        <f>'[1]Замер U 17.06.20'!AW16</f>
        <v>6.2</v>
      </c>
      <c r="AX16" s="47">
        <f>'[1]Замер U 17.06.20'!AX16</f>
        <v>36.9</v>
      </c>
      <c r="AY16" s="47">
        <f>'[1]Замер U 17.06.20'!AY16</f>
        <v>35.6</v>
      </c>
      <c r="AZ16" s="47">
        <f>'[1]Замер U 17.06.20'!AZ16</f>
        <v>35.6</v>
      </c>
      <c r="BA16" s="23"/>
      <c r="BB16" s="47">
        <f>'[1]Замер U 17.06.20'!BB16</f>
        <v>36.700000000000003</v>
      </c>
      <c r="BC16" s="47">
        <f>'[1]Замер U 17.06.20'!BC16</f>
        <v>36.6</v>
      </c>
      <c r="BD16" s="47">
        <f>'[1]Замер U 17.06.20'!BD16</f>
        <v>36.200000000000003</v>
      </c>
      <c r="BE16" s="47">
        <f>'[1]Замер U 17.06.20'!BE16</f>
        <v>36.200000000000003</v>
      </c>
      <c r="BF16" s="47">
        <f>'[1]Замер U 17.06.20'!BF16</f>
        <v>6.2</v>
      </c>
      <c r="BG16" s="47">
        <f>'[1]Замер U 17.06.20'!BG16</f>
        <v>6.2</v>
      </c>
      <c r="BH16" s="23"/>
      <c r="BI16" s="47">
        <f>'[1]Замер U 17.06.20'!BI16</f>
        <v>37.4</v>
      </c>
      <c r="BJ16" s="47">
        <f>'[1]Замер U 17.06.20'!BJ16</f>
        <v>37.4</v>
      </c>
      <c r="BK16" s="47">
        <f>'[1]Замер U 17.06.20'!BK16</f>
        <v>36.1</v>
      </c>
      <c r="BL16" s="47">
        <f>'[1]Замер U 17.06.20'!BL16</f>
        <v>37.299999999999997</v>
      </c>
      <c r="BM16" s="23"/>
      <c r="BN16" s="47">
        <f>'[1]Замер U 17.06.20'!BN16</f>
        <v>116</v>
      </c>
      <c r="BO16" s="47">
        <f>'[1]Замер U 17.06.20'!BO16</f>
        <v>115.6</v>
      </c>
      <c r="BP16" s="23"/>
      <c r="BQ16" s="47">
        <f>'[1]Замер U 17.06.20'!BQ16</f>
        <v>36.5</v>
      </c>
      <c r="BR16" s="47">
        <f>'[1]Замер U 17.06.20'!BR16</f>
        <v>36.299999999999997</v>
      </c>
      <c r="BS16" s="47">
        <f>'[1]Замер U 17.06.20'!BS16</f>
        <v>36.1</v>
      </c>
      <c r="BT16" s="47">
        <f>'[1]Замер U 17.06.20'!BT16</f>
        <v>37.299999999999997</v>
      </c>
      <c r="BU16" s="47">
        <f>'[1]Замер U 17.06.20'!BU16</f>
        <v>6.3</v>
      </c>
      <c r="BV16" s="47">
        <f>'[1]Замер U 17.06.20'!BV16</f>
        <v>6.4</v>
      </c>
      <c r="BW16" s="47">
        <f>'[1]Замер U 17.06.20'!BW16</f>
        <v>0</v>
      </c>
      <c r="BX16" s="47">
        <f>'[1]Замер U 17.06.20'!BX16</f>
        <v>0</v>
      </c>
      <c r="BY16" s="23"/>
      <c r="BZ16" s="35"/>
      <c r="CA16" s="23"/>
      <c r="CB16" s="23"/>
    </row>
    <row r="17" spans="1:82" s="5" customFormat="1">
      <c r="A17" s="20">
        <f t="shared" si="1"/>
        <v>43999</v>
      </c>
      <c r="B17" s="21" t="s">
        <v>44</v>
      </c>
      <c r="C17" s="22"/>
      <c r="D17" s="47">
        <f>'[1]Замер U 17.06.20'!D17</f>
        <v>37.1</v>
      </c>
      <c r="E17" s="47">
        <f>'[1]Замер U 17.06.20'!E17</f>
        <v>37.200000000000003</v>
      </c>
      <c r="F17" s="47">
        <f>'[1]Замер U 17.06.20'!F17</f>
        <v>36.799999999999997</v>
      </c>
      <c r="G17" s="47">
        <f>'[1]Замер U 17.06.20'!G17</f>
        <v>36.799999999999997</v>
      </c>
      <c r="H17" s="47">
        <f>'[1]Замер U 17.06.20'!H17</f>
        <v>0</v>
      </c>
      <c r="I17" s="47">
        <f>'[1]Замер U 17.06.20'!I17</f>
        <v>0</v>
      </c>
      <c r="J17" s="47">
        <f>'[1]Замер U 17.06.20'!J17</f>
        <v>6.3</v>
      </c>
      <c r="K17" s="47">
        <f>'[1]Замер U 17.06.20'!K17</f>
        <v>6.3</v>
      </c>
      <c r="L17" s="47">
        <f>'[1]Замер U 17.06.20'!L17</f>
        <v>6.3</v>
      </c>
      <c r="M17" s="47">
        <f>'[1]Замер U 17.06.20'!M17</f>
        <v>6.2</v>
      </c>
      <c r="N17" s="35"/>
      <c r="O17" s="47">
        <f>'[1]Замер U 17.06.20'!O17</f>
        <v>37</v>
      </c>
      <c r="P17" s="47">
        <f>'[1]Замер U 17.06.20'!P17</f>
        <v>36.299999999999997</v>
      </c>
      <c r="Q17" s="35"/>
      <c r="R17" s="47">
        <f>'[1]Замер U 17.06.20'!R17</f>
        <v>37</v>
      </c>
      <c r="S17" s="47">
        <f>'[1]Замер U 17.06.20'!S17</f>
        <v>37</v>
      </c>
      <c r="T17" s="47">
        <f>'[1]Замер U 17.06.20'!T17</f>
        <v>37</v>
      </c>
      <c r="U17" s="47">
        <f>'[1]Замер U 17.06.20'!U17</f>
        <v>36.9</v>
      </c>
      <c r="V17" s="47">
        <f>'[1]Замер U 17.06.20'!V17</f>
        <v>6.3</v>
      </c>
      <c r="W17" s="47">
        <f>'[1]Замер U 17.06.20'!W17</f>
        <v>6.2</v>
      </c>
      <c r="X17" s="47">
        <f>'[1]Замер U 17.06.20'!X17</f>
        <v>0</v>
      </c>
      <c r="Y17" s="47">
        <f>'[1]Замер U 17.06.20'!Y17</f>
        <v>0</v>
      </c>
      <c r="Z17" s="23"/>
      <c r="AA17" s="47">
        <f>'[1]Замер U 17.06.20'!AA17</f>
        <v>37</v>
      </c>
      <c r="AB17" s="47">
        <f>'[1]Замер U 17.06.20'!AB17</f>
        <v>37</v>
      </c>
      <c r="AC17" s="47">
        <f>'[1]Замер U 17.06.20'!AC17</f>
        <v>37</v>
      </c>
      <c r="AD17" s="47">
        <f>'[1]Замер U 17.06.20'!AD17</f>
        <v>36.9</v>
      </c>
      <c r="AE17" s="47">
        <f>'[1]Замер U 17.06.20'!AE17</f>
        <v>6.3</v>
      </c>
      <c r="AF17" s="47">
        <f>'[1]Замер U 17.06.20'!AF17</f>
        <v>6.2</v>
      </c>
      <c r="AG17" s="47">
        <f>'[1]Замер U 17.06.20'!AG17</f>
        <v>0</v>
      </c>
      <c r="AH17" s="47">
        <f>'[1]Замер U 17.06.20'!AH17</f>
        <v>0</v>
      </c>
      <c r="AI17" s="23"/>
      <c r="AJ17" s="47">
        <f>'[1]Замер U 17.06.20'!AJ17</f>
        <v>36.9</v>
      </c>
      <c r="AK17" s="47">
        <f>'[1]Замер U 17.06.20'!AK17</f>
        <v>37</v>
      </c>
      <c r="AL17" s="47">
        <f>'[1]Замер U 17.06.20'!AL17</f>
        <v>36.6</v>
      </c>
      <c r="AM17" s="47">
        <f>'[1]Замер U 17.06.20'!AM17</f>
        <v>36.5</v>
      </c>
      <c r="AN17" s="47">
        <f>'[1]Замер U 17.06.20'!AN17</f>
        <v>6.2</v>
      </c>
      <c r="AO17" s="47">
        <f>'[1]Замер U 17.06.20'!AO17</f>
        <v>6.2</v>
      </c>
      <c r="AP17" s="47">
        <f>'[1]Замер U 17.06.20'!AP17</f>
        <v>0</v>
      </c>
      <c r="AQ17" s="47">
        <f>'[1]Замер U 17.06.20'!AQ17</f>
        <v>0</v>
      </c>
      <c r="AR17" s="23"/>
      <c r="AS17" s="47">
        <f>'[1]Замер U 17.06.20'!AS17</f>
        <v>6.1</v>
      </c>
      <c r="AT17" s="47">
        <f>'[1]Замер U 17.06.20'!AT17</f>
        <v>6.1</v>
      </c>
      <c r="AU17" s="23"/>
      <c r="AV17" s="47">
        <f>'[1]Замер U 17.06.20'!AV17</f>
        <v>6.1</v>
      </c>
      <c r="AW17" s="47">
        <f>'[1]Замер U 17.06.20'!AW17</f>
        <v>6.2</v>
      </c>
      <c r="AX17" s="47">
        <f>'[1]Замер U 17.06.20'!AX17</f>
        <v>36.9</v>
      </c>
      <c r="AY17" s="47">
        <f>'[1]Замер U 17.06.20'!AY17</f>
        <v>35.6</v>
      </c>
      <c r="AZ17" s="47">
        <f>'[1]Замер U 17.06.20'!AZ17</f>
        <v>35.6</v>
      </c>
      <c r="BA17" s="23"/>
      <c r="BB17" s="47">
        <f>'[1]Замер U 17.06.20'!BB17</f>
        <v>36.700000000000003</v>
      </c>
      <c r="BC17" s="47">
        <f>'[1]Замер U 17.06.20'!BC17</f>
        <v>36.6</v>
      </c>
      <c r="BD17" s="47">
        <f>'[1]Замер U 17.06.20'!BD17</f>
        <v>36.1</v>
      </c>
      <c r="BE17" s="47">
        <f>'[1]Замер U 17.06.20'!BE17</f>
        <v>36.1</v>
      </c>
      <c r="BF17" s="47">
        <f>'[1]Замер U 17.06.20'!BF17</f>
        <v>6.2</v>
      </c>
      <c r="BG17" s="47">
        <f>'[1]Замер U 17.06.20'!BG17</f>
        <v>6.2</v>
      </c>
      <c r="BH17" s="23"/>
      <c r="BI17" s="47">
        <f>'[1]Замер U 17.06.20'!BI17</f>
        <v>37.4</v>
      </c>
      <c r="BJ17" s="47">
        <f>'[1]Замер U 17.06.20'!BJ17</f>
        <v>37.4</v>
      </c>
      <c r="BK17" s="47">
        <f>'[1]Замер U 17.06.20'!BK17</f>
        <v>36.1</v>
      </c>
      <c r="BL17" s="47">
        <f>'[1]Замер U 17.06.20'!BL17</f>
        <v>37.299999999999997</v>
      </c>
      <c r="BM17" s="23"/>
      <c r="BN17" s="47">
        <f>'[1]Замер U 17.06.20'!BN17</f>
        <v>116</v>
      </c>
      <c r="BO17" s="47">
        <f>'[1]Замер U 17.06.20'!BO17</f>
        <v>115.6</v>
      </c>
      <c r="BP17" s="23"/>
      <c r="BQ17" s="47">
        <f>'[1]Замер U 17.06.20'!BQ17</f>
        <v>36.4</v>
      </c>
      <c r="BR17" s="47">
        <f>'[1]Замер U 17.06.20'!BR17</f>
        <v>36.200000000000003</v>
      </c>
      <c r="BS17" s="47">
        <f>'[1]Замер U 17.06.20'!BS17</f>
        <v>36.1</v>
      </c>
      <c r="BT17" s="47">
        <f>'[1]Замер U 17.06.20'!BT17</f>
        <v>37.299999999999997</v>
      </c>
      <c r="BU17" s="47">
        <f>'[1]Замер U 17.06.20'!BU17</f>
        <v>6.3</v>
      </c>
      <c r="BV17" s="47">
        <f>'[1]Замер U 17.06.20'!BV17</f>
        <v>6.4</v>
      </c>
      <c r="BW17" s="47">
        <f>'[1]Замер U 17.06.20'!BW17</f>
        <v>0</v>
      </c>
      <c r="BX17" s="47">
        <f>'[1]Замер U 17.06.20'!BX17</f>
        <v>0</v>
      </c>
      <c r="BY17" s="23"/>
      <c r="BZ17" s="35"/>
      <c r="CA17" s="23"/>
      <c r="CB17" s="23"/>
    </row>
    <row r="18" spans="1:82" s="5" customFormat="1">
      <c r="A18" s="20">
        <f t="shared" si="1"/>
        <v>43999</v>
      </c>
      <c r="B18" s="34" t="s">
        <v>45</v>
      </c>
      <c r="C18" s="22"/>
      <c r="D18" s="47">
        <f>'[1]Замер U 17.06.20'!D18</f>
        <v>37.1</v>
      </c>
      <c r="E18" s="47">
        <f>'[1]Замер U 17.06.20'!E18</f>
        <v>37.1</v>
      </c>
      <c r="F18" s="47">
        <f>'[1]Замер U 17.06.20'!F18</f>
        <v>36.799999999999997</v>
      </c>
      <c r="G18" s="47">
        <f>'[1]Замер U 17.06.20'!G18</f>
        <v>36.799999999999997</v>
      </c>
      <c r="H18" s="47">
        <f>'[1]Замер U 17.06.20'!H18</f>
        <v>0</v>
      </c>
      <c r="I18" s="47">
        <f>'[1]Замер U 17.06.20'!I18</f>
        <v>0</v>
      </c>
      <c r="J18" s="47">
        <f>'[1]Замер U 17.06.20'!J18</f>
        <v>6.3</v>
      </c>
      <c r="K18" s="47">
        <f>'[1]Замер U 17.06.20'!K18</f>
        <v>6.3</v>
      </c>
      <c r="L18" s="47">
        <f>'[1]Замер U 17.06.20'!L18</f>
        <v>6.3</v>
      </c>
      <c r="M18" s="47">
        <f>'[1]Замер U 17.06.20'!M18</f>
        <v>6.2</v>
      </c>
      <c r="N18" s="35"/>
      <c r="O18" s="47">
        <f>'[1]Замер U 17.06.20'!O18</f>
        <v>37</v>
      </c>
      <c r="P18" s="47">
        <f>'[1]Замер U 17.06.20'!P18</f>
        <v>36.299999999999997</v>
      </c>
      <c r="Q18" s="35"/>
      <c r="R18" s="47">
        <f>'[1]Замер U 17.06.20'!R18</f>
        <v>37</v>
      </c>
      <c r="S18" s="47">
        <f>'[1]Замер U 17.06.20'!S18</f>
        <v>37</v>
      </c>
      <c r="T18" s="47">
        <f>'[1]Замер U 17.06.20'!T18</f>
        <v>36.9</v>
      </c>
      <c r="U18" s="47">
        <f>'[1]Замер U 17.06.20'!U18</f>
        <v>36.9</v>
      </c>
      <c r="V18" s="47">
        <f>'[1]Замер U 17.06.20'!V18</f>
        <v>6.3</v>
      </c>
      <c r="W18" s="47">
        <f>'[1]Замер U 17.06.20'!W18</f>
        <v>6.2</v>
      </c>
      <c r="X18" s="47">
        <f>'[1]Замер U 17.06.20'!X18</f>
        <v>0</v>
      </c>
      <c r="Y18" s="47">
        <f>'[1]Замер U 17.06.20'!Y18</f>
        <v>0</v>
      </c>
      <c r="Z18" s="35"/>
      <c r="AA18" s="47">
        <f>'[1]Замер U 17.06.20'!AA18</f>
        <v>37</v>
      </c>
      <c r="AB18" s="47">
        <f>'[1]Замер U 17.06.20'!AB18</f>
        <v>37</v>
      </c>
      <c r="AC18" s="47">
        <f>'[1]Замер U 17.06.20'!AC18</f>
        <v>36.9</v>
      </c>
      <c r="AD18" s="47">
        <f>'[1]Замер U 17.06.20'!AD18</f>
        <v>36.9</v>
      </c>
      <c r="AE18" s="47">
        <f>'[1]Замер U 17.06.20'!AE18</f>
        <v>6.3</v>
      </c>
      <c r="AF18" s="47">
        <f>'[1]Замер U 17.06.20'!AF18</f>
        <v>6.2</v>
      </c>
      <c r="AG18" s="47">
        <f>'[1]Замер U 17.06.20'!AG18</f>
        <v>0</v>
      </c>
      <c r="AH18" s="47">
        <f>'[1]Замер U 17.06.20'!AH18</f>
        <v>0</v>
      </c>
      <c r="AI18" s="35"/>
      <c r="AJ18" s="47">
        <f>'[1]Замер U 17.06.20'!AJ18</f>
        <v>36.9</v>
      </c>
      <c r="AK18" s="47">
        <f>'[1]Замер U 17.06.20'!AK18</f>
        <v>36.9</v>
      </c>
      <c r="AL18" s="47">
        <f>'[1]Замер U 17.06.20'!AL18</f>
        <v>36.5</v>
      </c>
      <c r="AM18" s="47">
        <f>'[1]Замер U 17.06.20'!AM18</f>
        <v>36.5</v>
      </c>
      <c r="AN18" s="47">
        <f>'[1]Замер U 17.06.20'!AN18</f>
        <v>6.2</v>
      </c>
      <c r="AO18" s="47">
        <f>'[1]Замер U 17.06.20'!AO18</f>
        <v>6.2</v>
      </c>
      <c r="AP18" s="47">
        <f>'[1]Замер U 17.06.20'!AP18</f>
        <v>0</v>
      </c>
      <c r="AQ18" s="47">
        <f>'[1]Замер U 17.06.20'!AQ18</f>
        <v>0</v>
      </c>
      <c r="AR18" s="35"/>
      <c r="AS18" s="47">
        <f>'[1]Замер U 17.06.20'!AS18</f>
        <v>6.2</v>
      </c>
      <c r="AT18" s="47">
        <f>'[1]Замер U 17.06.20'!AT18</f>
        <v>6.2</v>
      </c>
      <c r="AU18" s="23"/>
      <c r="AV18" s="47">
        <f>'[1]Замер U 17.06.20'!AV18</f>
        <v>6.1</v>
      </c>
      <c r="AW18" s="47">
        <f>'[1]Замер U 17.06.20'!AW18</f>
        <v>6.3</v>
      </c>
      <c r="AX18" s="47">
        <f>'[1]Замер U 17.06.20'!AX18</f>
        <v>36.9</v>
      </c>
      <c r="AY18" s="47">
        <f>'[1]Замер U 17.06.20'!AY18</f>
        <v>35.6</v>
      </c>
      <c r="AZ18" s="47">
        <f>'[1]Замер U 17.06.20'!AZ18</f>
        <v>35.6</v>
      </c>
      <c r="BA18" s="23"/>
      <c r="BB18" s="47">
        <f>'[1]Замер U 17.06.20'!BB18</f>
        <v>36.6</v>
      </c>
      <c r="BC18" s="47">
        <f>'[1]Замер U 17.06.20'!BC18</f>
        <v>36.6</v>
      </c>
      <c r="BD18" s="47">
        <f>'[1]Замер U 17.06.20'!BD18</f>
        <v>36.1</v>
      </c>
      <c r="BE18" s="47">
        <f>'[1]Замер U 17.06.20'!BE18</f>
        <v>36.1</v>
      </c>
      <c r="BF18" s="47">
        <f>'[1]Замер U 17.06.20'!BF18</f>
        <v>6.2</v>
      </c>
      <c r="BG18" s="47">
        <f>'[1]Замер U 17.06.20'!BG18</f>
        <v>6.2</v>
      </c>
      <c r="BH18" s="35"/>
      <c r="BI18" s="47">
        <f>'[1]Замер U 17.06.20'!BI18</f>
        <v>37.4</v>
      </c>
      <c r="BJ18" s="47">
        <f>'[1]Замер U 17.06.20'!BJ18</f>
        <v>37.4</v>
      </c>
      <c r="BK18" s="47">
        <f>'[1]Замер U 17.06.20'!BK18</f>
        <v>36.1</v>
      </c>
      <c r="BL18" s="47">
        <f>'[1]Замер U 17.06.20'!BL18</f>
        <v>37.299999999999997</v>
      </c>
      <c r="BM18" s="35"/>
      <c r="BN18" s="47">
        <f>'[1]Замер U 17.06.20'!BN18</f>
        <v>116</v>
      </c>
      <c r="BO18" s="47">
        <f>'[1]Замер U 17.06.20'!BO18</f>
        <v>115.6</v>
      </c>
      <c r="BP18" s="35"/>
      <c r="BQ18" s="47">
        <f>'[1]Замер U 17.06.20'!BQ18</f>
        <v>36.5</v>
      </c>
      <c r="BR18" s="47">
        <f>'[1]Замер U 17.06.20'!BR18</f>
        <v>36.4</v>
      </c>
      <c r="BS18" s="47">
        <f>'[1]Замер U 17.06.20'!BS18</f>
        <v>36.1</v>
      </c>
      <c r="BT18" s="47">
        <f>'[1]Замер U 17.06.20'!BT18</f>
        <v>37.299999999999997</v>
      </c>
      <c r="BU18" s="47">
        <f>'[1]Замер U 17.06.20'!BU18</f>
        <v>6.3</v>
      </c>
      <c r="BV18" s="47">
        <f>'[1]Замер U 17.06.20'!BV18</f>
        <v>6.4</v>
      </c>
      <c r="BW18" s="47">
        <f>'[1]Замер U 17.06.20'!BW18</f>
        <v>0</v>
      </c>
      <c r="BX18" s="47">
        <f>'[1]Замер U 17.06.20'!BX18</f>
        <v>0</v>
      </c>
      <c r="BY18" s="23"/>
      <c r="BZ18" s="35"/>
      <c r="CA18" s="23"/>
      <c r="CB18" s="23"/>
    </row>
    <row r="19" spans="1:82" s="5" customFormat="1">
      <c r="A19" s="20">
        <f t="shared" si="1"/>
        <v>43999</v>
      </c>
      <c r="B19" s="34" t="s">
        <v>46</v>
      </c>
      <c r="C19" s="22"/>
      <c r="D19" s="47">
        <f>'[1]Замер U 17.06.20'!D19</f>
        <v>37.1</v>
      </c>
      <c r="E19" s="47">
        <f>'[1]Замер U 17.06.20'!E19</f>
        <v>37.1</v>
      </c>
      <c r="F19" s="47">
        <f>'[1]Замер U 17.06.20'!F19</f>
        <v>36.700000000000003</v>
      </c>
      <c r="G19" s="47">
        <f>'[1]Замер U 17.06.20'!G19</f>
        <v>36.700000000000003</v>
      </c>
      <c r="H19" s="47">
        <f>'[1]Замер U 17.06.20'!H19</f>
        <v>0</v>
      </c>
      <c r="I19" s="47">
        <f>'[1]Замер U 17.06.20'!I19</f>
        <v>0</v>
      </c>
      <c r="J19" s="47">
        <f>'[1]Замер U 17.06.20'!J19</f>
        <v>6.3</v>
      </c>
      <c r="K19" s="47">
        <f>'[1]Замер U 17.06.20'!K19</f>
        <v>6.3</v>
      </c>
      <c r="L19" s="47">
        <f>'[1]Замер U 17.06.20'!L19</f>
        <v>6.3</v>
      </c>
      <c r="M19" s="47">
        <f>'[1]Замер U 17.06.20'!M19</f>
        <v>6.2</v>
      </c>
      <c r="N19" s="35"/>
      <c r="O19" s="47">
        <f>'[1]Замер U 17.06.20'!O19</f>
        <v>36.9</v>
      </c>
      <c r="P19" s="47">
        <f>'[1]Замер U 17.06.20'!P19</f>
        <v>36.299999999999997</v>
      </c>
      <c r="Q19" s="35"/>
      <c r="R19" s="47">
        <f>'[1]Замер U 17.06.20'!R19</f>
        <v>36.9</v>
      </c>
      <c r="S19" s="47">
        <f>'[1]Замер U 17.06.20'!S19</f>
        <v>37</v>
      </c>
      <c r="T19" s="47">
        <f>'[1]Замер U 17.06.20'!T19</f>
        <v>36.9</v>
      </c>
      <c r="U19" s="47">
        <f>'[1]Замер U 17.06.20'!U19</f>
        <v>36.799999999999997</v>
      </c>
      <c r="V19" s="47">
        <f>'[1]Замер U 17.06.20'!V19</f>
        <v>6.3</v>
      </c>
      <c r="W19" s="47">
        <f>'[1]Замер U 17.06.20'!W19</f>
        <v>6.2</v>
      </c>
      <c r="X19" s="47">
        <f>'[1]Замер U 17.06.20'!X19</f>
        <v>0</v>
      </c>
      <c r="Y19" s="47">
        <f>'[1]Замер U 17.06.20'!Y19</f>
        <v>0</v>
      </c>
      <c r="Z19" s="35"/>
      <c r="AA19" s="47">
        <f>'[1]Замер U 17.06.20'!AA19</f>
        <v>36.9</v>
      </c>
      <c r="AB19" s="47">
        <f>'[1]Замер U 17.06.20'!AB19</f>
        <v>37</v>
      </c>
      <c r="AC19" s="47">
        <f>'[1]Замер U 17.06.20'!AC19</f>
        <v>36.9</v>
      </c>
      <c r="AD19" s="47">
        <f>'[1]Замер U 17.06.20'!AD19</f>
        <v>36.9</v>
      </c>
      <c r="AE19" s="47">
        <f>'[1]Замер U 17.06.20'!AE19</f>
        <v>6.3</v>
      </c>
      <c r="AF19" s="47">
        <f>'[1]Замер U 17.06.20'!AF19</f>
        <v>6.2</v>
      </c>
      <c r="AG19" s="47">
        <f>'[1]Замер U 17.06.20'!AG19</f>
        <v>0</v>
      </c>
      <c r="AH19" s="47">
        <f>'[1]Замер U 17.06.20'!AH19</f>
        <v>0</v>
      </c>
      <c r="AI19" s="35"/>
      <c r="AJ19" s="47">
        <f>'[1]Замер U 17.06.20'!AJ19</f>
        <v>37</v>
      </c>
      <c r="AK19" s="47">
        <f>'[1]Замер U 17.06.20'!AK19</f>
        <v>37</v>
      </c>
      <c r="AL19" s="47">
        <f>'[1]Замер U 17.06.20'!AL19</f>
        <v>36.5</v>
      </c>
      <c r="AM19" s="47">
        <f>'[1]Замер U 17.06.20'!AM19</f>
        <v>36.5</v>
      </c>
      <c r="AN19" s="47">
        <f>'[1]Замер U 17.06.20'!AN19</f>
        <v>6.2</v>
      </c>
      <c r="AO19" s="47">
        <f>'[1]Замер U 17.06.20'!AO19</f>
        <v>6.2</v>
      </c>
      <c r="AP19" s="47">
        <f>'[1]Замер U 17.06.20'!AP19</f>
        <v>0</v>
      </c>
      <c r="AQ19" s="47">
        <f>'[1]Замер U 17.06.20'!AQ19</f>
        <v>0</v>
      </c>
      <c r="AR19" s="35"/>
      <c r="AS19" s="47">
        <f>'[1]Замер U 17.06.20'!AS19</f>
        <v>6.2</v>
      </c>
      <c r="AT19" s="47">
        <f>'[1]Замер U 17.06.20'!AT19</f>
        <v>6.2</v>
      </c>
      <c r="AU19" s="23"/>
      <c r="AV19" s="47">
        <f>'[1]Замер U 17.06.20'!AV19</f>
        <v>6.1</v>
      </c>
      <c r="AW19" s="47">
        <f>'[1]Замер U 17.06.20'!AW19</f>
        <v>6.3</v>
      </c>
      <c r="AX19" s="47">
        <f>'[1]Замер U 17.06.20'!AX19</f>
        <v>36.799999999999997</v>
      </c>
      <c r="AY19" s="47">
        <f>'[1]Замер U 17.06.20'!AY19</f>
        <v>35.6</v>
      </c>
      <c r="AZ19" s="47">
        <f>'[1]Замер U 17.06.20'!AZ19</f>
        <v>35.6</v>
      </c>
      <c r="BA19" s="23"/>
      <c r="BB19" s="47">
        <f>'[1]Замер U 17.06.20'!BB19</f>
        <v>36.6</v>
      </c>
      <c r="BC19" s="47">
        <f>'[1]Замер U 17.06.20'!BC19</f>
        <v>36.6</v>
      </c>
      <c r="BD19" s="47">
        <f>'[1]Замер U 17.06.20'!BD19</f>
        <v>36</v>
      </c>
      <c r="BE19" s="47">
        <f>'[1]Замер U 17.06.20'!BE19</f>
        <v>36.1</v>
      </c>
      <c r="BF19" s="47">
        <f>'[1]Замер U 17.06.20'!BF19</f>
        <v>6.2</v>
      </c>
      <c r="BG19" s="47">
        <f>'[1]Замер U 17.06.20'!BG19</f>
        <v>6.2</v>
      </c>
      <c r="BH19" s="35"/>
      <c r="BI19" s="47">
        <f>'[1]Замер U 17.06.20'!BI19</f>
        <v>37.299999999999997</v>
      </c>
      <c r="BJ19" s="47">
        <f>'[1]Замер U 17.06.20'!BJ19</f>
        <v>37.299999999999997</v>
      </c>
      <c r="BK19" s="47">
        <f>'[1]Замер U 17.06.20'!BK19</f>
        <v>36</v>
      </c>
      <c r="BL19" s="47">
        <f>'[1]Замер U 17.06.20'!BL19</f>
        <v>37.200000000000003</v>
      </c>
      <c r="BM19" s="35"/>
      <c r="BN19" s="47">
        <f>'[1]Замер U 17.06.20'!BN19</f>
        <v>115.9</v>
      </c>
      <c r="BO19" s="47">
        <f>'[1]Замер U 17.06.20'!BO19</f>
        <v>115.5</v>
      </c>
      <c r="BP19" s="35"/>
      <c r="BQ19" s="47">
        <f>'[1]Замер U 17.06.20'!BQ19</f>
        <v>36.5</v>
      </c>
      <c r="BR19" s="47">
        <f>'[1]Замер U 17.06.20'!BR19</f>
        <v>36.4</v>
      </c>
      <c r="BS19" s="47">
        <f>'[1]Замер U 17.06.20'!BS19</f>
        <v>36</v>
      </c>
      <c r="BT19" s="47">
        <f>'[1]Замер U 17.06.20'!BT19</f>
        <v>37.200000000000003</v>
      </c>
      <c r="BU19" s="47">
        <f>'[1]Замер U 17.06.20'!BU19</f>
        <v>6.3</v>
      </c>
      <c r="BV19" s="47">
        <f>'[1]Замер U 17.06.20'!BV19</f>
        <v>6.4</v>
      </c>
      <c r="BW19" s="47">
        <f>'[1]Замер U 17.06.20'!BW19</f>
        <v>0</v>
      </c>
      <c r="BX19" s="47">
        <f>'[1]Замер U 17.06.20'!BX19</f>
        <v>0</v>
      </c>
      <c r="BY19" s="23"/>
      <c r="BZ19" s="35"/>
      <c r="CA19" s="23"/>
      <c r="CB19" s="23"/>
    </row>
    <row r="20" spans="1:82" s="38" customFormat="1">
      <c r="A20" s="48">
        <f t="shared" si="1"/>
        <v>43999</v>
      </c>
      <c r="B20" s="34" t="s">
        <v>47</v>
      </c>
      <c r="C20" s="22"/>
      <c r="D20" s="47">
        <f>'[1]Замер U 17.06.20'!D20</f>
        <v>37.1</v>
      </c>
      <c r="E20" s="47">
        <f>'[1]Замер U 17.06.20'!E20</f>
        <v>37.1</v>
      </c>
      <c r="F20" s="47">
        <f>'[1]Замер U 17.06.20'!F20</f>
        <v>36.799999999999997</v>
      </c>
      <c r="G20" s="47">
        <f>'[1]Замер U 17.06.20'!G20</f>
        <v>36.799999999999997</v>
      </c>
      <c r="H20" s="47">
        <f>'[1]Замер U 17.06.20'!H20</f>
        <v>0</v>
      </c>
      <c r="I20" s="47">
        <f>'[1]Замер U 17.06.20'!I20</f>
        <v>0</v>
      </c>
      <c r="J20" s="47">
        <f>'[1]Замер U 17.06.20'!J20</f>
        <v>6.2</v>
      </c>
      <c r="K20" s="47">
        <f>'[1]Замер U 17.06.20'!K20</f>
        <v>6.2</v>
      </c>
      <c r="L20" s="47">
        <f>'[1]Замер U 17.06.20'!L20</f>
        <v>6.2</v>
      </c>
      <c r="M20" s="47">
        <f>'[1]Замер U 17.06.20'!M20</f>
        <v>6.2</v>
      </c>
      <c r="N20" s="35"/>
      <c r="O20" s="47">
        <f>'[1]Замер U 17.06.20'!O20</f>
        <v>37</v>
      </c>
      <c r="P20" s="47">
        <f>'[1]Замер U 17.06.20'!P20</f>
        <v>36.299999999999997</v>
      </c>
      <c r="Q20" s="35"/>
      <c r="R20" s="47">
        <f>'[1]Замер U 17.06.20'!R20</f>
        <v>37</v>
      </c>
      <c r="S20" s="47">
        <f>'[1]Замер U 17.06.20'!S20</f>
        <v>37</v>
      </c>
      <c r="T20" s="47">
        <f>'[1]Замер U 17.06.20'!T20</f>
        <v>37</v>
      </c>
      <c r="U20" s="47">
        <f>'[1]Замер U 17.06.20'!U20</f>
        <v>36.9</v>
      </c>
      <c r="V20" s="47">
        <f>'[1]Замер U 17.06.20'!V20</f>
        <v>6.3</v>
      </c>
      <c r="W20" s="47">
        <f>'[1]Замер U 17.06.20'!W20</f>
        <v>6.2</v>
      </c>
      <c r="X20" s="47">
        <f>'[1]Замер U 17.06.20'!X20</f>
        <v>0</v>
      </c>
      <c r="Y20" s="47">
        <f>'[1]Замер U 17.06.20'!Y20</f>
        <v>0</v>
      </c>
      <c r="Z20" s="35"/>
      <c r="AA20" s="47">
        <f>'[1]Замер U 17.06.20'!AA20</f>
        <v>37</v>
      </c>
      <c r="AB20" s="47">
        <f>'[1]Замер U 17.06.20'!AB20</f>
        <v>37</v>
      </c>
      <c r="AC20" s="47">
        <f>'[1]Замер U 17.06.20'!AC20</f>
        <v>37</v>
      </c>
      <c r="AD20" s="47">
        <f>'[1]Замер U 17.06.20'!AD20</f>
        <v>36.9</v>
      </c>
      <c r="AE20" s="47">
        <f>'[1]Замер U 17.06.20'!AE20</f>
        <v>6.3</v>
      </c>
      <c r="AF20" s="47">
        <f>'[1]Замер U 17.06.20'!AF20</f>
        <v>6.2</v>
      </c>
      <c r="AG20" s="47">
        <f>'[1]Замер U 17.06.20'!AG20</f>
        <v>0</v>
      </c>
      <c r="AH20" s="47">
        <f>'[1]Замер U 17.06.20'!AH20</f>
        <v>0</v>
      </c>
      <c r="AI20" s="35"/>
      <c r="AJ20" s="47">
        <f>'[1]Замер U 17.06.20'!AJ20</f>
        <v>36.9</v>
      </c>
      <c r="AK20" s="47">
        <f>'[1]Замер U 17.06.20'!AK20</f>
        <v>36.9</v>
      </c>
      <c r="AL20" s="47">
        <f>'[1]Замер U 17.06.20'!AL20</f>
        <v>36.6</v>
      </c>
      <c r="AM20" s="47">
        <f>'[1]Замер U 17.06.20'!AM20</f>
        <v>36.5</v>
      </c>
      <c r="AN20" s="47">
        <f>'[1]Замер U 17.06.20'!AN20</f>
        <v>6.2</v>
      </c>
      <c r="AO20" s="47">
        <f>'[1]Замер U 17.06.20'!AO20</f>
        <v>6.2</v>
      </c>
      <c r="AP20" s="47">
        <f>'[1]Замер U 17.06.20'!AP20</f>
        <v>0</v>
      </c>
      <c r="AQ20" s="47">
        <f>'[1]Замер U 17.06.20'!AQ20</f>
        <v>0</v>
      </c>
      <c r="AR20" s="35"/>
      <c r="AS20" s="47">
        <f>'[1]Замер U 17.06.20'!AS20</f>
        <v>6.2</v>
      </c>
      <c r="AT20" s="47">
        <f>'[1]Замер U 17.06.20'!AT20</f>
        <v>6.2</v>
      </c>
      <c r="AU20" s="23"/>
      <c r="AV20" s="47">
        <f>'[1]Замер U 17.06.20'!AV20</f>
        <v>6.1</v>
      </c>
      <c r="AW20" s="47">
        <f>'[1]Замер U 17.06.20'!AW20</f>
        <v>6.3</v>
      </c>
      <c r="AX20" s="47">
        <f>'[1]Замер U 17.06.20'!AX20</f>
        <v>36.799999999999997</v>
      </c>
      <c r="AY20" s="47">
        <f>'[1]Замер U 17.06.20'!AY20</f>
        <v>35.6</v>
      </c>
      <c r="AZ20" s="47">
        <f>'[1]Замер U 17.06.20'!AZ20</f>
        <v>35.6</v>
      </c>
      <c r="BA20" s="23"/>
      <c r="BB20" s="47">
        <f>'[1]Замер U 17.06.20'!BB20</f>
        <v>36.6</v>
      </c>
      <c r="BC20" s="47">
        <f>'[1]Замер U 17.06.20'!BC20</f>
        <v>36.5</v>
      </c>
      <c r="BD20" s="47">
        <f>'[1]Замер U 17.06.20'!BD20</f>
        <v>36</v>
      </c>
      <c r="BE20" s="47">
        <f>'[1]Замер U 17.06.20'!BE20</f>
        <v>36.1</v>
      </c>
      <c r="BF20" s="47">
        <f>'[1]Замер U 17.06.20'!BF20</f>
        <v>6.2</v>
      </c>
      <c r="BG20" s="47">
        <f>'[1]Замер U 17.06.20'!BG20</f>
        <v>6.2</v>
      </c>
      <c r="BH20" s="35"/>
      <c r="BI20" s="47">
        <f>'[1]Замер U 17.06.20'!BI20</f>
        <v>37.4</v>
      </c>
      <c r="BJ20" s="47">
        <f>'[1]Замер U 17.06.20'!BJ20</f>
        <v>37.4</v>
      </c>
      <c r="BK20" s="47">
        <f>'[1]Замер U 17.06.20'!BK20</f>
        <v>36.1</v>
      </c>
      <c r="BL20" s="47">
        <f>'[1]Замер U 17.06.20'!BL20</f>
        <v>37.299999999999997</v>
      </c>
      <c r="BM20" s="35"/>
      <c r="BN20" s="47">
        <f>'[1]Замер U 17.06.20'!BN20</f>
        <v>116</v>
      </c>
      <c r="BO20" s="47">
        <f>'[1]Замер U 17.06.20'!BO20</f>
        <v>115.6</v>
      </c>
      <c r="BP20" s="35"/>
      <c r="BQ20" s="47">
        <f>'[1]Замер U 17.06.20'!BQ20</f>
        <v>36.5</v>
      </c>
      <c r="BR20" s="47">
        <f>'[1]Замер U 17.06.20'!BR20</f>
        <v>36.4</v>
      </c>
      <c r="BS20" s="47">
        <f>'[1]Замер U 17.06.20'!BS20</f>
        <v>36.1</v>
      </c>
      <c r="BT20" s="47">
        <f>'[1]Замер U 17.06.20'!BT20</f>
        <v>37.299999999999997</v>
      </c>
      <c r="BU20" s="47">
        <f>'[1]Замер U 17.06.20'!BU20</f>
        <v>6.3</v>
      </c>
      <c r="BV20" s="47">
        <f>'[1]Замер U 17.06.20'!BV20</f>
        <v>6.4</v>
      </c>
      <c r="BW20" s="47">
        <f>'[1]Замер U 17.06.20'!BW20</f>
        <v>0</v>
      </c>
      <c r="BX20" s="47">
        <f>'[1]Замер U 17.06.20'!BX20</f>
        <v>0</v>
      </c>
      <c r="BY20" s="35"/>
      <c r="BZ20" s="35"/>
      <c r="CA20" s="37"/>
      <c r="CB20" s="37"/>
      <c r="CD20" s="5"/>
    </row>
    <row r="21" spans="1:82" s="5" customFormat="1">
      <c r="A21" s="20">
        <f t="shared" si="1"/>
        <v>43999</v>
      </c>
      <c r="B21" s="21" t="s">
        <v>48</v>
      </c>
      <c r="C21" s="22"/>
      <c r="D21" s="47">
        <f>'[1]Замер U 17.06.20'!D21</f>
        <v>37.1</v>
      </c>
      <c r="E21" s="47">
        <f>'[1]Замер U 17.06.20'!E21</f>
        <v>37.200000000000003</v>
      </c>
      <c r="F21" s="47">
        <f>'[1]Замер U 17.06.20'!F21</f>
        <v>36.799999999999997</v>
      </c>
      <c r="G21" s="47">
        <f>'[1]Замер U 17.06.20'!G21</f>
        <v>36.799999999999997</v>
      </c>
      <c r="H21" s="47">
        <f>'[1]Замер U 17.06.20'!H21</f>
        <v>0</v>
      </c>
      <c r="I21" s="47">
        <f>'[1]Замер U 17.06.20'!I21</f>
        <v>0</v>
      </c>
      <c r="J21" s="47">
        <f>'[1]Замер U 17.06.20'!J21</f>
        <v>6.3</v>
      </c>
      <c r="K21" s="47">
        <f>'[1]Замер U 17.06.20'!K21</f>
        <v>6.3</v>
      </c>
      <c r="L21" s="47">
        <f>'[1]Замер U 17.06.20'!L21</f>
        <v>6.2</v>
      </c>
      <c r="M21" s="47">
        <f>'[1]Замер U 17.06.20'!M21</f>
        <v>6.2</v>
      </c>
      <c r="N21" s="35"/>
      <c r="O21" s="47">
        <f>'[1]Замер U 17.06.20'!O21</f>
        <v>37</v>
      </c>
      <c r="P21" s="47">
        <f>'[1]Замер U 17.06.20'!P21</f>
        <v>36.299999999999997</v>
      </c>
      <c r="Q21" s="35"/>
      <c r="R21" s="47">
        <f>'[1]Замер U 17.06.20'!R21</f>
        <v>37</v>
      </c>
      <c r="S21" s="47">
        <f>'[1]Замер U 17.06.20'!S21</f>
        <v>37</v>
      </c>
      <c r="T21" s="47">
        <f>'[1]Замер U 17.06.20'!T21</f>
        <v>36.9</v>
      </c>
      <c r="U21" s="47">
        <f>'[1]Замер U 17.06.20'!U21</f>
        <v>36.9</v>
      </c>
      <c r="V21" s="47">
        <f>'[1]Замер U 17.06.20'!V21</f>
        <v>6.3</v>
      </c>
      <c r="W21" s="47">
        <f>'[1]Замер U 17.06.20'!W21</f>
        <v>6.2</v>
      </c>
      <c r="X21" s="47">
        <f>'[1]Замер U 17.06.20'!X21</f>
        <v>0</v>
      </c>
      <c r="Y21" s="47">
        <f>'[1]Замер U 17.06.20'!Y21</f>
        <v>0</v>
      </c>
      <c r="Z21" s="23"/>
      <c r="AA21" s="47">
        <f>'[1]Замер U 17.06.20'!AA21</f>
        <v>37</v>
      </c>
      <c r="AB21" s="47">
        <f>'[1]Замер U 17.06.20'!AB21</f>
        <v>37</v>
      </c>
      <c r="AC21" s="47">
        <f>'[1]Замер U 17.06.20'!AC21</f>
        <v>36.9</v>
      </c>
      <c r="AD21" s="47">
        <f>'[1]Замер U 17.06.20'!AD21</f>
        <v>36.9</v>
      </c>
      <c r="AE21" s="47">
        <f>'[1]Замер U 17.06.20'!AE21</f>
        <v>6.3</v>
      </c>
      <c r="AF21" s="47">
        <f>'[1]Замер U 17.06.20'!AF21</f>
        <v>6.2</v>
      </c>
      <c r="AG21" s="47">
        <f>'[1]Замер U 17.06.20'!AG21</f>
        <v>0</v>
      </c>
      <c r="AH21" s="47">
        <f>'[1]Замер U 17.06.20'!AH21</f>
        <v>0</v>
      </c>
      <c r="AI21" s="23"/>
      <c r="AJ21" s="47">
        <f>'[1]Замер U 17.06.20'!AJ21</f>
        <v>37</v>
      </c>
      <c r="AK21" s="47">
        <f>'[1]Замер U 17.06.20'!AK21</f>
        <v>37</v>
      </c>
      <c r="AL21" s="47">
        <f>'[1]Замер U 17.06.20'!AL21</f>
        <v>36.5</v>
      </c>
      <c r="AM21" s="47">
        <f>'[1]Замер U 17.06.20'!AM21</f>
        <v>36.5</v>
      </c>
      <c r="AN21" s="47">
        <f>'[1]Замер U 17.06.20'!AN21</f>
        <v>6.2</v>
      </c>
      <c r="AO21" s="47">
        <f>'[1]Замер U 17.06.20'!AO21</f>
        <v>6.2</v>
      </c>
      <c r="AP21" s="47">
        <f>'[1]Замер U 17.06.20'!AP21</f>
        <v>0</v>
      </c>
      <c r="AQ21" s="47">
        <f>'[1]Замер U 17.06.20'!AQ21</f>
        <v>0</v>
      </c>
      <c r="AR21" s="23"/>
      <c r="AS21" s="47">
        <f>'[1]Замер U 17.06.20'!AS21</f>
        <v>6.2</v>
      </c>
      <c r="AT21" s="47">
        <f>'[1]Замер U 17.06.20'!AT21</f>
        <v>6.1</v>
      </c>
      <c r="AU21" s="23"/>
      <c r="AV21" s="47">
        <f>'[1]Замер U 17.06.20'!AV21</f>
        <v>6.1</v>
      </c>
      <c r="AW21" s="47">
        <f>'[1]Замер U 17.06.20'!AW21</f>
        <v>6.3</v>
      </c>
      <c r="AX21" s="47">
        <f>'[1]Замер U 17.06.20'!AX21</f>
        <v>36.9</v>
      </c>
      <c r="AY21" s="47">
        <f>'[1]Замер U 17.06.20'!AY21</f>
        <v>35.6</v>
      </c>
      <c r="AZ21" s="47">
        <f>'[1]Замер U 17.06.20'!AZ21</f>
        <v>35.6</v>
      </c>
      <c r="BA21" s="23"/>
      <c r="BB21" s="47">
        <f>'[1]Замер U 17.06.20'!BB21</f>
        <v>36.6</v>
      </c>
      <c r="BC21" s="47">
        <f>'[1]Замер U 17.06.20'!BC21</f>
        <v>36.5</v>
      </c>
      <c r="BD21" s="47">
        <f>'[1]Замер U 17.06.20'!BD21</f>
        <v>36.1</v>
      </c>
      <c r="BE21" s="47">
        <f>'[1]Замер U 17.06.20'!BE21</f>
        <v>36.1</v>
      </c>
      <c r="BF21" s="47">
        <f>'[1]Замер U 17.06.20'!BF21</f>
        <v>6.2</v>
      </c>
      <c r="BG21" s="47">
        <f>'[1]Замер U 17.06.20'!BG21</f>
        <v>6.2</v>
      </c>
      <c r="BH21" s="35"/>
      <c r="BI21" s="47">
        <f>'[1]Замер U 17.06.20'!BI21</f>
        <v>37.4</v>
      </c>
      <c r="BJ21" s="47">
        <f>'[1]Замер U 17.06.20'!BJ21</f>
        <v>37.4</v>
      </c>
      <c r="BK21" s="47">
        <f>'[1]Замер U 17.06.20'!BK21</f>
        <v>36.1</v>
      </c>
      <c r="BL21" s="47">
        <f>'[1]Замер U 17.06.20'!BL21</f>
        <v>37.299999999999997</v>
      </c>
      <c r="BM21" s="35"/>
      <c r="BN21" s="47">
        <f>'[1]Замер U 17.06.20'!BN21</f>
        <v>116</v>
      </c>
      <c r="BO21" s="47">
        <f>'[1]Замер U 17.06.20'!BO21</f>
        <v>115.6</v>
      </c>
      <c r="BP21" s="23"/>
      <c r="BQ21" s="47">
        <f>'[1]Замер U 17.06.20'!BQ21</f>
        <v>36.4</v>
      </c>
      <c r="BR21" s="47">
        <f>'[1]Замер U 17.06.20'!BR21</f>
        <v>36.299999999999997</v>
      </c>
      <c r="BS21" s="47">
        <f>'[1]Замер U 17.06.20'!BS21</f>
        <v>36.1</v>
      </c>
      <c r="BT21" s="47">
        <f>'[1]Замер U 17.06.20'!BT21</f>
        <v>37.299999999999997</v>
      </c>
      <c r="BU21" s="47">
        <f>'[1]Замер U 17.06.20'!BU21</f>
        <v>6.3</v>
      </c>
      <c r="BV21" s="47">
        <f>'[1]Замер U 17.06.20'!BV21</f>
        <v>6.4</v>
      </c>
      <c r="BW21" s="47">
        <f>'[1]Замер U 17.06.20'!BW21</f>
        <v>0</v>
      </c>
      <c r="BX21" s="47">
        <f>'[1]Замер U 17.06.20'!BX21</f>
        <v>0</v>
      </c>
      <c r="BY21" s="23"/>
      <c r="BZ21" s="35"/>
      <c r="CA21" s="23"/>
      <c r="CB21" s="23"/>
    </row>
    <row r="22" spans="1:82" s="5" customFormat="1">
      <c r="A22" s="20">
        <f t="shared" si="1"/>
        <v>43999</v>
      </c>
      <c r="B22" s="21" t="s">
        <v>49</v>
      </c>
      <c r="C22" s="22"/>
      <c r="D22" s="47">
        <f>'[1]Замер U 17.06.20'!D22</f>
        <v>37.1</v>
      </c>
      <c r="E22" s="47">
        <f>'[1]Замер U 17.06.20'!E22</f>
        <v>37.200000000000003</v>
      </c>
      <c r="F22" s="47">
        <f>'[1]Замер U 17.06.20'!F22</f>
        <v>36.799999999999997</v>
      </c>
      <c r="G22" s="47">
        <f>'[1]Замер U 17.06.20'!G22</f>
        <v>36.799999999999997</v>
      </c>
      <c r="H22" s="47">
        <f>'[1]Замер U 17.06.20'!H22</f>
        <v>0</v>
      </c>
      <c r="I22" s="47">
        <f>'[1]Замер U 17.06.20'!I22</f>
        <v>0</v>
      </c>
      <c r="J22" s="47">
        <f>'[1]Замер U 17.06.20'!J22</f>
        <v>6.3</v>
      </c>
      <c r="K22" s="47">
        <f>'[1]Замер U 17.06.20'!K22</f>
        <v>6.3</v>
      </c>
      <c r="L22" s="47">
        <f>'[1]Замер U 17.06.20'!L22</f>
        <v>6.3</v>
      </c>
      <c r="M22" s="47">
        <f>'[1]Замер U 17.06.20'!M22</f>
        <v>6.2</v>
      </c>
      <c r="N22" s="35"/>
      <c r="O22" s="47">
        <f>'[1]Замер U 17.06.20'!O22</f>
        <v>37</v>
      </c>
      <c r="P22" s="47">
        <f>'[1]Замер U 17.06.20'!P22</f>
        <v>36.299999999999997</v>
      </c>
      <c r="Q22" s="35"/>
      <c r="R22" s="47">
        <f>'[1]Замер U 17.06.20'!R22</f>
        <v>37</v>
      </c>
      <c r="S22" s="47">
        <f>'[1]Замер U 17.06.20'!S22</f>
        <v>37</v>
      </c>
      <c r="T22" s="47">
        <f>'[1]Замер U 17.06.20'!T22</f>
        <v>36.9</v>
      </c>
      <c r="U22" s="47">
        <f>'[1]Замер U 17.06.20'!U22</f>
        <v>36.9</v>
      </c>
      <c r="V22" s="47">
        <f>'[1]Замер U 17.06.20'!V22</f>
        <v>6.3</v>
      </c>
      <c r="W22" s="47">
        <f>'[1]Замер U 17.06.20'!W22</f>
        <v>6.2</v>
      </c>
      <c r="X22" s="47">
        <f>'[1]Замер U 17.06.20'!X22</f>
        <v>0</v>
      </c>
      <c r="Y22" s="47">
        <f>'[1]Замер U 17.06.20'!Y22</f>
        <v>0</v>
      </c>
      <c r="Z22" s="23"/>
      <c r="AA22" s="47">
        <f>'[1]Замер U 17.06.20'!AA22</f>
        <v>37</v>
      </c>
      <c r="AB22" s="47">
        <f>'[1]Замер U 17.06.20'!AB22</f>
        <v>37</v>
      </c>
      <c r="AC22" s="47">
        <f>'[1]Замер U 17.06.20'!AC22</f>
        <v>36.9</v>
      </c>
      <c r="AD22" s="47">
        <f>'[1]Замер U 17.06.20'!AD22</f>
        <v>36.9</v>
      </c>
      <c r="AE22" s="47">
        <f>'[1]Замер U 17.06.20'!AE22</f>
        <v>6.3</v>
      </c>
      <c r="AF22" s="47">
        <f>'[1]Замер U 17.06.20'!AF22</f>
        <v>6.2</v>
      </c>
      <c r="AG22" s="47">
        <f>'[1]Замер U 17.06.20'!AG22</f>
        <v>0</v>
      </c>
      <c r="AH22" s="47">
        <f>'[1]Замер U 17.06.20'!AH22</f>
        <v>0</v>
      </c>
      <c r="AI22" s="23"/>
      <c r="AJ22" s="47">
        <f>'[1]Замер U 17.06.20'!AJ22</f>
        <v>36.9</v>
      </c>
      <c r="AK22" s="47">
        <f>'[1]Замер U 17.06.20'!AK22</f>
        <v>37</v>
      </c>
      <c r="AL22" s="47">
        <f>'[1]Замер U 17.06.20'!AL22</f>
        <v>36.5</v>
      </c>
      <c r="AM22" s="47">
        <f>'[1]Замер U 17.06.20'!AM22</f>
        <v>36.5</v>
      </c>
      <c r="AN22" s="47">
        <f>'[1]Замер U 17.06.20'!AN22</f>
        <v>6.2</v>
      </c>
      <c r="AO22" s="47">
        <f>'[1]Замер U 17.06.20'!AO22</f>
        <v>6.2</v>
      </c>
      <c r="AP22" s="47">
        <f>'[1]Замер U 17.06.20'!AP22</f>
        <v>0</v>
      </c>
      <c r="AQ22" s="47">
        <f>'[1]Замер U 17.06.20'!AQ22</f>
        <v>0</v>
      </c>
      <c r="AR22" s="23"/>
      <c r="AS22" s="47">
        <f>'[1]Замер U 17.06.20'!AS22</f>
        <v>6.1</v>
      </c>
      <c r="AT22" s="47">
        <f>'[1]Замер U 17.06.20'!AT22</f>
        <v>6.1</v>
      </c>
      <c r="AU22" s="23"/>
      <c r="AV22" s="47">
        <f>'[1]Замер U 17.06.20'!AV22</f>
        <v>6.1</v>
      </c>
      <c r="AW22" s="47">
        <f>'[1]Замер U 17.06.20'!AW22</f>
        <v>6.3</v>
      </c>
      <c r="AX22" s="47">
        <f>'[1]Замер U 17.06.20'!AX22</f>
        <v>36.9</v>
      </c>
      <c r="AY22" s="47">
        <f>'[1]Замер U 17.06.20'!AY22</f>
        <v>35.6</v>
      </c>
      <c r="AZ22" s="47">
        <f>'[1]Замер U 17.06.20'!AZ22</f>
        <v>35.6</v>
      </c>
      <c r="BA22" s="23"/>
      <c r="BB22" s="47">
        <f>'[1]Замер U 17.06.20'!BB22</f>
        <v>36.5</v>
      </c>
      <c r="BC22" s="47">
        <f>'[1]Замер U 17.06.20'!BC22</f>
        <v>36.5</v>
      </c>
      <c r="BD22" s="47">
        <f>'[1]Замер U 17.06.20'!BD22</f>
        <v>36</v>
      </c>
      <c r="BE22" s="47">
        <f>'[1]Замер U 17.06.20'!BE22</f>
        <v>36.1</v>
      </c>
      <c r="BF22" s="47">
        <f>'[1]Замер U 17.06.20'!BF22</f>
        <v>6.2</v>
      </c>
      <c r="BG22" s="47">
        <f>'[1]Замер U 17.06.20'!BG22</f>
        <v>6.2</v>
      </c>
      <c r="BH22" s="23"/>
      <c r="BI22" s="47">
        <f>'[1]Замер U 17.06.20'!BI22</f>
        <v>37.4</v>
      </c>
      <c r="BJ22" s="47">
        <f>'[1]Замер U 17.06.20'!BJ22</f>
        <v>37.4</v>
      </c>
      <c r="BK22" s="47">
        <f>'[1]Замер U 17.06.20'!BK22</f>
        <v>36.1</v>
      </c>
      <c r="BL22" s="47">
        <f>'[1]Замер U 17.06.20'!BL22</f>
        <v>37.200000000000003</v>
      </c>
      <c r="BM22" s="23"/>
      <c r="BN22" s="47">
        <f>'[1]Замер U 17.06.20'!BN22</f>
        <v>116</v>
      </c>
      <c r="BO22" s="47">
        <f>'[1]Замер U 17.06.20'!BO22</f>
        <v>115.6</v>
      </c>
      <c r="BP22" s="23"/>
      <c r="BQ22" s="47">
        <f>'[1]Замер U 17.06.20'!BQ22</f>
        <v>36.4</v>
      </c>
      <c r="BR22" s="47">
        <f>'[1]Замер U 17.06.20'!BR22</f>
        <v>36.200000000000003</v>
      </c>
      <c r="BS22" s="47">
        <f>'[1]Замер U 17.06.20'!BS22</f>
        <v>36.1</v>
      </c>
      <c r="BT22" s="47">
        <f>'[1]Замер U 17.06.20'!BT22</f>
        <v>37.200000000000003</v>
      </c>
      <c r="BU22" s="47">
        <f>'[1]Замер U 17.06.20'!BU22</f>
        <v>6.3</v>
      </c>
      <c r="BV22" s="47">
        <f>'[1]Замер U 17.06.20'!BV22</f>
        <v>6.4</v>
      </c>
      <c r="BW22" s="47">
        <f>'[1]Замер U 17.06.20'!BW22</f>
        <v>0</v>
      </c>
      <c r="BX22" s="47">
        <f>'[1]Замер U 17.06.20'!BX22</f>
        <v>0</v>
      </c>
      <c r="BY22" s="23"/>
      <c r="BZ22" s="35"/>
      <c r="CA22" s="23"/>
      <c r="CB22" s="23"/>
    </row>
    <row r="23" spans="1:82" s="5" customFormat="1">
      <c r="A23" s="20">
        <f t="shared" si="1"/>
        <v>43999</v>
      </c>
      <c r="B23" s="21" t="s">
        <v>50</v>
      </c>
      <c r="C23" s="22"/>
      <c r="D23" s="47">
        <f>'[1]Замер U 17.06.20'!D23</f>
        <v>37.1</v>
      </c>
      <c r="E23" s="47">
        <f>'[1]Замер U 17.06.20'!E23</f>
        <v>37.200000000000003</v>
      </c>
      <c r="F23" s="47">
        <f>'[1]Замер U 17.06.20'!F23</f>
        <v>36.799999999999997</v>
      </c>
      <c r="G23" s="47">
        <f>'[1]Замер U 17.06.20'!G23</f>
        <v>36.799999999999997</v>
      </c>
      <c r="H23" s="47">
        <f>'[1]Замер U 17.06.20'!H23</f>
        <v>0</v>
      </c>
      <c r="I23" s="47">
        <f>'[1]Замер U 17.06.20'!I23</f>
        <v>0</v>
      </c>
      <c r="J23" s="47">
        <f>'[1]Замер U 17.06.20'!J23</f>
        <v>6.3</v>
      </c>
      <c r="K23" s="47">
        <f>'[1]Замер U 17.06.20'!K23</f>
        <v>6.3</v>
      </c>
      <c r="L23" s="47">
        <f>'[1]Замер U 17.06.20'!L23</f>
        <v>6.3</v>
      </c>
      <c r="M23" s="47">
        <f>'[1]Замер U 17.06.20'!M23</f>
        <v>6.2</v>
      </c>
      <c r="N23" s="35"/>
      <c r="O23" s="47">
        <f>'[1]Замер U 17.06.20'!O23</f>
        <v>37</v>
      </c>
      <c r="P23" s="47">
        <f>'[1]Замер U 17.06.20'!P23</f>
        <v>36.299999999999997</v>
      </c>
      <c r="Q23" s="35"/>
      <c r="R23" s="47">
        <f>'[1]Замер U 17.06.20'!R23</f>
        <v>37</v>
      </c>
      <c r="S23" s="47">
        <f>'[1]Замер U 17.06.20'!S23</f>
        <v>37</v>
      </c>
      <c r="T23" s="47">
        <f>'[1]Замер U 17.06.20'!T23</f>
        <v>37</v>
      </c>
      <c r="U23" s="47">
        <f>'[1]Замер U 17.06.20'!U23</f>
        <v>36.9</v>
      </c>
      <c r="V23" s="47">
        <f>'[1]Замер U 17.06.20'!V23</f>
        <v>6.3</v>
      </c>
      <c r="W23" s="47">
        <f>'[1]Замер U 17.06.20'!W23</f>
        <v>6.2</v>
      </c>
      <c r="X23" s="47">
        <f>'[1]Замер U 17.06.20'!X23</f>
        <v>0</v>
      </c>
      <c r="Y23" s="47">
        <f>'[1]Замер U 17.06.20'!Y23</f>
        <v>0</v>
      </c>
      <c r="Z23" s="23"/>
      <c r="AA23" s="47">
        <f>'[1]Замер U 17.06.20'!AA23</f>
        <v>37</v>
      </c>
      <c r="AB23" s="47">
        <f>'[1]Замер U 17.06.20'!AB23</f>
        <v>37</v>
      </c>
      <c r="AC23" s="47">
        <f>'[1]Замер U 17.06.20'!AC23</f>
        <v>37</v>
      </c>
      <c r="AD23" s="47">
        <f>'[1]Замер U 17.06.20'!AD23</f>
        <v>36.9</v>
      </c>
      <c r="AE23" s="47">
        <f>'[1]Замер U 17.06.20'!AE23</f>
        <v>6.3</v>
      </c>
      <c r="AF23" s="47">
        <f>'[1]Замер U 17.06.20'!AF23</f>
        <v>6.2</v>
      </c>
      <c r="AG23" s="47">
        <f>'[1]Замер U 17.06.20'!AG23</f>
        <v>0</v>
      </c>
      <c r="AH23" s="47">
        <f>'[1]Замер U 17.06.20'!AH23</f>
        <v>0</v>
      </c>
      <c r="AI23" s="23"/>
      <c r="AJ23" s="47">
        <f>'[1]Замер U 17.06.20'!AJ23</f>
        <v>36.9</v>
      </c>
      <c r="AK23" s="47">
        <f>'[1]Замер U 17.06.20'!AK23</f>
        <v>37</v>
      </c>
      <c r="AL23" s="47">
        <f>'[1]Замер U 17.06.20'!AL23</f>
        <v>36.5</v>
      </c>
      <c r="AM23" s="47">
        <f>'[1]Замер U 17.06.20'!AM23</f>
        <v>36.5</v>
      </c>
      <c r="AN23" s="47">
        <f>'[1]Замер U 17.06.20'!AN23</f>
        <v>6.2</v>
      </c>
      <c r="AO23" s="47">
        <f>'[1]Замер U 17.06.20'!AO23</f>
        <v>6.2</v>
      </c>
      <c r="AP23" s="47">
        <f>'[1]Замер U 17.06.20'!AP23</f>
        <v>0</v>
      </c>
      <c r="AQ23" s="47">
        <f>'[1]Замер U 17.06.20'!AQ23</f>
        <v>0</v>
      </c>
      <c r="AR23" s="23"/>
      <c r="AS23" s="47">
        <f>'[1]Замер U 17.06.20'!AS23</f>
        <v>6.2</v>
      </c>
      <c r="AT23" s="47">
        <f>'[1]Замер U 17.06.20'!AT23</f>
        <v>6.1</v>
      </c>
      <c r="AU23" s="23"/>
      <c r="AV23" s="47">
        <f>'[1]Замер U 17.06.20'!AV23</f>
        <v>6.1</v>
      </c>
      <c r="AW23" s="47">
        <f>'[1]Замер U 17.06.20'!AW23</f>
        <v>6.3</v>
      </c>
      <c r="AX23" s="47">
        <f>'[1]Замер U 17.06.20'!AX23</f>
        <v>36.9</v>
      </c>
      <c r="AY23" s="47">
        <f>'[1]Замер U 17.06.20'!AY23</f>
        <v>35.6</v>
      </c>
      <c r="AZ23" s="47">
        <f>'[1]Замер U 17.06.20'!AZ23</f>
        <v>35.5</v>
      </c>
      <c r="BA23" s="23"/>
      <c r="BB23" s="47">
        <f>'[1]Замер U 17.06.20'!BB23</f>
        <v>36.5</v>
      </c>
      <c r="BC23" s="47">
        <f>'[1]Замер U 17.06.20'!BC23</f>
        <v>36.4</v>
      </c>
      <c r="BD23" s="47">
        <f>'[1]Замер U 17.06.20'!BD23</f>
        <v>36</v>
      </c>
      <c r="BE23" s="47">
        <f>'[1]Замер U 17.06.20'!BE23</f>
        <v>36.1</v>
      </c>
      <c r="BF23" s="47">
        <f>'[1]Замер U 17.06.20'!BF23</f>
        <v>6.2</v>
      </c>
      <c r="BG23" s="47">
        <f>'[1]Замер U 17.06.20'!BG23</f>
        <v>6.2</v>
      </c>
      <c r="BH23" s="23"/>
      <c r="BI23" s="47">
        <f>'[1]Замер U 17.06.20'!BI23</f>
        <v>37.4</v>
      </c>
      <c r="BJ23" s="47">
        <f>'[1]Замер U 17.06.20'!BJ23</f>
        <v>37.4</v>
      </c>
      <c r="BK23" s="47">
        <f>'[1]Замер U 17.06.20'!BK23</f>
        <v>36.1</v>
      </c>
      <c r="BL23" s="47">
        <f>'[1]Замер U 17.06.20'!BL23</f>
        <v>37.299999999999997</v>
      </c>
      <c r="BM23" s="23"/>
      <c r="BN23" s="47">
        <f>'[1]Замер U 17.06.20'!BN23</f>
        <v>115.9</v>
      </c>
      <c r="BO23" s="47">
        <f>'[1]Замер U 17.06.20'!BO23</f>
        <v>115.5</v>
      </c>
      <c r="BP23" s="23"/>
      <c r="BQ23" s="47">
        <f>'[1]Замер U 17.06.20'!BQ23</f>
        <v>36.4</v>
      </c>
      <c r="BR23" s="47">
        <f>'[1]Замер U 17.06.20'!BR23</f>
        <v>36.299999999999997</v>
      </c>
      <c r="BS23" s="47">
        <f>'[1]Замер U 17.06.20'!BS23</f>
        <v>36.1</v>
      </c>
      <c r="BT23" s="47">
        <f>'[1]Замер U 17.06.20'!BT23</f>
        <v>37.299999999999997</v>
      </c>
      <c r="BU23" s="47">
        <f>'[1]Замер U 17.06.20'!BU23</f>
        <v>6.3</v>
      </c>
      <c r="BV23" s="47">
        <f>'[1]Замер U 17.06.20'!BV23</f>
        <v>6.4</v>
      </c>
      <c r="BW23" s="47">
        <f>'[1]Замер U 17.06.20'!BW23</f>
        <v>0</v>
      </c>
      <c r="BX23" s="47">
        <f>'[1]Замер U 17.06.20'!BX23</f>
        <v>0</v>
      </c>
      <c r="BY23" s="23"/>
      <c r="BZ23" s="35"/>
      <c r="CA23" s="23"/>
      <c r="CB23" s="23"/>
    </row>
    <row r="24" spans="1:82" s="5" customFormat="1">
      <c r="A24" s="20">
        <f t="shared" si="1"/>
        <v>43999</v>
      </c>
      <c r="B24" s="21" t="s">
        <v>51</v>
      </c>
      <c r="C24" s="22"/>
      <c r="D24" s="47">
        <f>'[1]Замер U 17.06.20'!D24</f>
        <v>37.1</v>
      </c>
      <c r="E24" s="47">
        <f>'[1]Замер U 17.06.20'!E24</f>
        <v>37.200000000000003</v>
      </c>
      <c r="F24" s="47">
        <f>'[1]Замер U 17.06.20'!F24</f>
        <v>36.700000000000003</v>
      </c>
      <c r="G24" s="47">
        <f>'[1]Замер U 17.06.20'!G24</f>
        <v>36.700000000000003</v>
      </c>
      <c r="H24" s="47">
        <f>'[1]Замер U 17.06.20'!H24</f>
        <v>0</v>
      </c>
      <c r="I24" s="47">
        <f>'[1]Замер U 17.06.20'!I24</f>
        <v>0</v>
      </c>
      <c r="J24" s="47">
        <f>'[1]Замер U 17.06.20'!J24</f>
        <v>6.3</v>
      </c>
      <c r="K24" s="47">
        <f>'[1]Замер U 17.06.20'!K24</f>
        <v>6.3</v>
      </c>
      <c r="L24" s="47">
        <f>'[1]Замер U 17.06.20'!L24</f>
        <v>6.3</v>
      </c>
      <c r="M24" s="47">
        <f>'[1]Замер U 17.06.20'!M24</f>
        <v>6.2</v>
      </c>
      <c r="N24" s="35"/>
      <c r="O24" s="47">
        <f>'[1]Замер U 17.06.20'!O24</f>
        <v>37</v>
      </c>
      <c r="P24" s="47">
        <f>'[1]Замер U 17.06.20'!P24</f>
        <v>36.299999999999997</v>
      </c>
      <c r="Q24" s="35"/>
      <c r="R24" s="47">
        <f>'[1]Замер U 17.06.20'!R24</f>
        <v>37</v>
      </c>
      <c r="S24" s="47">
        <f>'[1]Замер U 17.06.20'!S24</f>
        <v>37</v>
      </c>
      <c r="T24" s="47">
        <f>'[1]Замер U 17.06.20'!T24</f>
        <v>36.9</v>
      </c>
      <c r="U24" s="47">
        <f>'[1]Замер U 17.06.20'!U24</f>
        <v>36.9</v>
      </c>
      <c r="V24" s="47">
        <f>'[1]Замер U 17.06.20'!V24</f>
        <v>6.3</v>
      </c>
      <c r="W24" s="47">
        <f>'[1]Замер U 17.06.20'!W24</f>
        <v>6.2</v>
      </c>
      <c r="X24" s="47">
        <f>'[1]Замер U 17.06.20'!X24</f>
        <v>0</v>
      </c>
      <c r="Y24" s="47">
        <f>'[1]Замер U 17.06.20'!Y24</f>
        <v>0</v>
      </c>
      <c r="Z24" s="23"/>
      <c r="AA24" s="47">
        <f>'[1]Замер U 17.06.20'!AA24</f>
        <v>37</v>
      </c>
      <c r="AB24" s="47">
        <f>'[1]Замер U 17.06.20'!AB24</f>
        <v>37</v>
      </c>
      <c r="AC24" s="47">
        <f>'[1]Замер U 17.06.20'!AC24</f>
        <v>36.9</v>
      </c>
      <c r="AD24" s="47">
        <f>'[1]Замер U 17.06.20'!AD24</f>
        <v>36.9</v>
      </c>
      <c r="AE24" s="47">
        <f>'[1]Замер U 17.06.20'!AE24</f>
        <v>6.3</v>
      </c>
      <c r="AF24" s="47">
        <f>'[1]Замер U 17.06.20'!AF24</f>
        <v>6.2</v>
      </c>
      <c r="AG24" s="47">
        <f>'[1]Замер U 17.06.20'!AG24</f>
        <v>0</v>
      </c>
      <c r="AH24" s="47">
        <f>'[1]Замер U 17.06.20'!AH24</f>
        <v>0</v>
      </c>
      <c r="AI24" s="23"/>
      <c r="AJ24" s="47">
        <f>'[1]Замер U 17.06.20'!AJ24</f>
        <v>37</v>
      </c>
      <c r="AK24" s="47">
        <f>'[1]Замер U 17.06.20'!AK24</f>
        <v>37</v>
      </c>
      <c r="AL24" s="47">
        <f>'[1]Замер U 17.06.20'!AL24</f>
        <v>36.5</v>
      </c>
      <c r="AM24" s="47">
        <f>'[1]Замер U 17.06.20'!AM24</f>
        <v>36.5</v>
      </c>
      <c r="AN24" s="47">
        <f>'[1]Замер U 17.06.20'!AN24</f>
        <v>6.2</v>
      </c>
      <c r="AO24" s="47">
        <f>'[1]Замер U 17.06.20'!AO24</f>
        <v>6.2</v>
      </c>
      <c r="AP24" s="47">
        <f>'[1]Замер U 17.06.20'!AP24</f>
        <v>0</v>
      </c>
      <c r="AQ24" s="47">
        <f>'[1]Замер U 17.06.20'!AQ24</f>
        <v>0</v>
      </c>
      <c r="AR24" s="23"/>
      <c r="AS24" s="47">
        <f>'[1]Замер U 17.06.20'!AS24</f>
        <v>6.1</v>
      </c>
      <c r="AT24" s="47">
        <f>'[1]Замер U 17.06.20'!AT24</f>
        <v>6.1</v>
      </c>
      <c r="AU24" s="23"/>
      <c r="AV24" s="47">
        <f>'[1]Замер U 17.06.20'!AV24</f>
        <v>6.1</v>
      </c>
      <c r="AW24" s="47">
        <f>'[1]Замер U 17.06.20'!AW24</f>
        <v>6.3</v>
      </c>
      <c r="AX24" s="47">
        <f>'[1]Замер U 17.06.20'!AX24</f>
        <v>36.799999999999997</v>
      </c>
      <c r="AY24" s="47">
        <f>'[1]Замер U 17.06.20'!AY24</f>
        <v>35.5</v>
      </c>
      <c r="AZ24" s="47">
        <f>'[1]Замер U 17.06.20'!AZ24</f>
        <v>35.5</v>
      </c>
      <c r="BA24" s="23"/>
      <c r="BB24" s="47">
        <f>'[1]Замер U 17.06.20'!BB24</f>
        <v>36.5</v>
      </c>
      <c r="BC24" s="47">
        <f>'[1]Замер U 17.06.20'!BC24</f>
        <v>36.4</v>
      </c>
      <c r="BD24" s="47">
        <f>'[1]Замер U 17.06.20'!BD24</f>
        <v>36</v>
      </c>
      <c r="BE24" s="47">
        <f>'[1]Замер U 17.06.20'!BE24</f>
        <v>36</v>
      </c>
      <c r="BF24" s="47">
        <f>'[1]Замер U 17.06.20'!BF24</f>
        <v>6.2</v>
      </c>
      <c r="BG24" s="47">
        <f>'[1]Замер U 17.06.20'!BG24</f>
        <v>6.2</v>
      </c>
      <c r="BH24" s="23"/>
      <c r="BI24" s="47">
        <f>'[1]Замер U 17.06.20'!BI24</f>
        <v>37.4</v>
      </c>
      <c r="BJ24" s="47">
        <f>'[1]Замер U 17.06.20'!BJ24</f>
        <v>37.4</v>
      </c>
      <c r="BK24" s="47">
        <f>'[1]Замер U 17.06.20'!BK24</f>
        <v>36.1</v>
      </c>
      <c r="BL24" s="47">
        <f>'[1]Замер U 17.06.20'!BL24</f>
        <v>37.299999999999997</v>
      </c>
      <c r="BM24" s="23"/>
      <c r="BN24" s="47">
        <f>'[1]Замер U 17.06.20'!BN24</f>
        <v>115.9</v>
      </c>
      <c r="BO24" s="47">
        <f>'[1]Замер U 17.06.20'!BO24</f>
        <v>115.5</v>
      </c>
      <c r="BP24" s="23"/>
      <c r="BQ24" s="47">
        <f>'[1]Замер U 17.06.20'!BQ24</f>
        <v>36.5</v>
      </c>
      <c r="BR24" s="47">
        <f>'[1]Замер U 17.06.20'!BR24</f>
        <v>36.4</v>
      </c>
      <c r="BS24" s="47">
        <f>'[1]Замер U 17.06.20'!BS24</f>
        <v>36.1</v>
      </c>
      <c r="BT24" s="47">
        <f>'[1]Замер U 17.06.20'!BT24</f>
        <v>37.299999999999997</v>
      </c>
      <c r="BU24" s="47">
        <f>'[1]Замер U 17.06.20'!BU24</f>
        <v>6.3</v>
      </c>
      <c r="BV24" s="47">
        <f>'[1]Замер U 17.06.20'!BV24</f>
        <v>6.4</v>
      </c>
      <c r="BW24" s="47">
        <f>'[1]Замер U 17.06.20'!BW24</f>
        <v>0</v>
      </c>
      <c r="BX24" s="47">
        <f>'[1]Замер U 17.06.20'!BX24</f>
        <v>0</v>
      </c>
      <c r="BY24" s="23"/>
      <c r="BZ24" s="35"/>
      <c r="CA24" s="23"/>
      <c r="CB24" s="23"/>
    </row>
    <row r="25" spans="1:82" s="5" customFormat="1">
      <c r="A25" s="20">
        <f t="shared" si="1"/>
        <v>43999</v>
      </c>
      <c r="B25" s="21" t="s">
        <v>52</v>
      </c>
      <c r="C25" s="22"/>
      <c r="D25" s="47">
        <f>'[1]Замер U 17.06.20'!D25</f>
        <v>37.1</v>
      </c>
      <c r="E25" s="47">
        <f>'[1]Замер U 17.06.20'!E25</f>
        <v>37.200000000000003</v>
      </c>
      <c r="F25" s="47">
        <f>'[1]Замер U 17.06.20'!F25</f>
        <v>36.799999999999997</v>
      </c>
      <c r="G25" s="47">
        <f>'[1]Замер U 17.06.20'!G25</f>
        <v>36.799999999999997</v>
      </c>
      <c r="H25" s="47">
        <f>'[1]Замер U 17.06.20'!H25</f>
        <v>0</v>
      </c>
      <c r="I25" s="47">
        <f>'[1]Замер U 17.06.20'!I25</f>
        <v>0</v>
      </c>
      <c r="J25" s="47">
        <f>'[1]Замер U 17.06.20'!J25</f>
        <v>6.3</v>
      </c>
      <c r="K25" s="47">
        <f>'[1]Замер U 17.06.20'!K25</f>
        <v>6.3</v>
      </c>
      <c r="L25" s="47">
        <f>'[1]Замер U 17.06.20'!L25</f>
        <v>6.3</v>
      </c>
      <c r="M25" s="47">
        <f>'[1]Замер U 17.06.20'!M25</f>
        <v>6.2</v>
      </c>
      <c r="N25" s="35"/>
      <c r="O25" s="47">
        <f>'[1]Замер U 17.06.20'!O25</f>
        <v>37</v>
      </c>
      <c r="P25" s="47">
        <f>'[1]Замер U 17.06.20'!P25</f>
        <v>36.299999999999997</v>
      </c>
      <c r="Q25" s="35"/>
      <c r="R25" s="47">
        <f>'[1]Замер U 17.06.20'!R25</f>
        <v>37</v>
      </c>
      <c r="S25" s="47">
        <f>'[1]Замер U 17.06.20'!S25</f>
        <v>37</v>
      </c>
      <c r="T25" s="47">
        <f>'[1]Замер U 17.06.20'!T25</f>
        <v>36.9</v>
      </c>
      <c r="U25" s="47">
        <f>'[1]Замер U 17.06.20'!U25</f>
        <v>36.9</v>
      </c>
      <c r="V25" s="47">
        <f>'[1]Замер U 17.06.20'!V25</f>
        <v>6.3</v>
      </c>
      <c r="W25" s="47">
        <f>'[1]Замер U 17.06.20'!W25</f>
        <v>6.2</v>
      </c>
      <c r="X25" s="47">
        <f>'[1]Замер U 17.06.20'!X25</f>
        <v>0</v>
      </c>
      <c r="Y25" s="47">
        <f>'[1]Замер U 17.06.20'!Y25</f>
        <v>0</v>
      </c>
      <c r="Z25" s="23"/>
      <c r="AA25" s="47">
        <f>'[1]Замер U 17.06.20'!AA25</f>
        <v>37</v>
      </c>
      <c r="AB25" s="47">
        <f>'[1]Замер U 17.06.20'!AB25</f>
        <v>37</v>
      </c>
      <c r="AC25" s="47">
        <f>'[1]Замер U 17.06.20'!AC25</f>
        <v>36.9</v>
      </c>
      <c r="AD25" s="47">
        <f>'[1]Замер U 17.06.20'!AD25</f>
        <v>36.9</v>
      </c>
      <c r="AE25" s="47">
        <f>'[1]Замер U 17.06.20'!AE25</f>
        <v>6.3</v>
      </c>
      <c r="AF25" s="47">
        <f>'[1]Замер U 17.06.20'!AF25</f>
        <v>6.2</v>
      </c>
      <c r="AG25" s="47">
        <f>'[1]Замер U 17.06.20'!AG25</f>
        <v>0</v>
      </c>
      <c r="AH25" s="47">
        <f>'[1]Замер U 17.06.20'!AH25</f>
        <v>0</v>
      </c>
      <c r="AI25" s="23"/>
      <c r="AJ25" s="47">
        <f>'[1]Замер U 17.06.20'!AJ25</f>
        <v>37</v>
      </c>
      <c r="AK25" s="47">
        <f>'[1]Замер U 17.06.20'!AK25</f>
        <v>37</v>
      </c>
      <c r="AL25" s="47">
        <f>'[1]Замер U 17.06.20'!AL25</f>
        <v>36.5</v>
      </c>
      <c r="AM25" s="47">
        <f>'[1]Замер U 17.06.20'!AM25</f>
        <v>36.5</v>
      </c>
      <c r="AN25" s="47">
        <f>'[1]Замер U 17.06.20'!AN25</f>
        <v>6.2</v>
      </c>
      <c r="AO25" s="47">
        <f>'[1]Замер U 17.06.20'!AO25</f>
        <v>6.2</v>
      </c>
      <c r="AP25" s="47">
        <f>'[1]Замер U 17.06.20'!AP25</f>
        <v>0</v>
      </c>
      <c r="AQ25" s="47">
        <f>'[1]Замер U 17.06.20'!AQ25</f>
        <v>0</v>
      </c>
      <c r="AR25" s="23"/>
      <c r="AS25" s="47">
        <f>'[1]Замер U 17.06.20'!AS25</f>
        <v>6.1</v>
      </c>
      <c r="AT25" s="47">
        <f>'[1]Замер U 17.06.20'!AT25</f>
        <v>6.1</v>
      </c>
      <c r="AU25" s="23"/>
      <c r="AV25" s="47">
        <f>'[1]Замер U 17.06.20'!AV25</f>
        <v>6.1</v>
      </c>
      <c r="AW25" s="47">
        <f>'[1]Замер U 17.06.20'!AW25</f>
        <v>6.3</v>
      </c>
      <c r="AX25" s="47">
        <f>'[1]Замер U 17.06.20'!AX25</f>
        <v>36.799999999999997</v>
      </c>
      <c r="AY25" s="47">
        <f>'[1]Замер U 17.06.20'!AY25</f>
        <v>35.5</v>
      </c>
      <c r="AZ25" s="47">
        <f>'[1]Замер U 17.06.20'!AZ25</f>
        <v>35.5</v>
      </c>
      <c r="BA25" s="23"/>
      <c r="BB25" s="47">
        <f>'[1]Замер U 17.06.20'!BB25</f>
        <v>36.4</v>
      </c>
      <c r="BC25" s="47">
        <f>'[1]Замер U 17.06.20'!BC25</f>
        <v>36.4</v>
      </c>
      <c r="BD25" s="47">
        <f>'[1]Замер U 17.06.20'!BD25</f>
        <v>36</v>
      </c>
      <c r="BE25" s="47">
        <f>'[1]Замер U 17.06.20'!BE25</f>
        <v>36</v>
      </c>
      <c r="BF25" s="47">
        <f>'[1]Замер U 17.06.20'!BF25</f>
        <v>6.2</v>
      </c>
      <c r="BG25" s="47">
        <f>'[1]Замер U 17.06.20'!BG25</f>
        <v>6.2</v>
      </c>
      <c r="BH25" s="23"/>
      <c r="BI25" s="47">
        <f>'[1]Замер U 17.06.20'!BI25</f>
        <v>37.4</v>
      </c>
      <c r="BJ25" s="47">
        <f>'[1]Замер U 17.06.20'!BJ25</f>
        <v>37.4</v>
      </c>
      <c r="BK25" s="47">
        <f>'[1]Замер U 17.06.20'!BK25</f>
        <v>36</v>
      </c>
      <c r="BL25" s="47">
        <f>'[1]Замер U 17.06.20'!BL25</f>
        <v>37.200000000000003</v>
      </c>
      <c r="BM25" s="23"/>
      <c r="BN25" s="47">
        <f>'[1]Замер U 17.06.20'!BN25</f>
        <v>115.9</v>
      </c>
      <c r="BO25" s="47">
        <f>'[1]Замер U 17.06.20'!BO25</f>
        <v>115.6</v>
      </c>
      <c r="BP25" s="23"/>
      <c r="BQ25" s="47">
        <f>'[1]Замер U 17.06.20'!BQ25</f>
        <v>36.5</v>
      </c>
      <c r="BR25" s="47">
        <f>'[1]Замер U 17.06.20'!BR25</f>
        <v>36.299999999999997</v>
      </c>
      <c r="BS25" s="47">
        <f>'[1]Замер U 17.06.20'!BS25</f>
        <v>36</v>
      </c>
      <c r="BT25" s="47">
        <f>'[1]Замер U 17.06.20'!BT25</f>
        <v>37.200000000000003</v>
      </c>
      <c r="BU25" s="47">
        <f>'[1]Замер U 17.06.20'!BU25</f>
        <v>6.3</v>
      </c>
      <c r="BV25" s="47">
        <f>'[1]Замер U 17.06.20'!BV25</f>
        <v>6.4</v>
      </c>
      <c r="BW25" s="47">
        <f>'[1]Замер U 17.06.20'!BW25</f>
        <v>0</v>
      </c>
      <c r="BX25" s="47">
        <f>'[1]Замер U 17.06.20'!BX25</f>
        <v>0</v>
      </c>
      <c r="BY25" s="23"/>
      <c r="BZ25" s="35"/>
      <c r="CA25" s="23"/>
      <c r="CB25" s="23"/>
    </row>
    <row r="26" spans="1:82" s="5" customFormat="1">
      <c r="A26" s="20">
        <f t="shared" si="1"/>
        <v>43999</v>
      </c>
      <c r="B26" s="34" t="s">
        <v>53</v>
      </c>
      <c r="C26" s="22"/>
      <c r="D26" s="47">
        <f>'[1]Замер U 17.06.20'!D26</f>
        <v>37.1</v>
      </c>
      <c r="E26" s="47">
        <f>'[1]Замер U 17.06.20'!E26</f>
        <v>37.200000000000003</v>
      </c>
      <c r="F26" s="47">
        <f>'[1]Замер U 17.06.20'!F26</f>
        <v>36.700000000000003</v>
      </c>
      <c r="G26" s="47">
        <f>'[1]Замер U 17.06.20'!G26</f>
        <v>36.700000000000003</v>
      </c>
      <c r="H26" s="47">
        <f>'[1]Замер U 17.06.20'!H26</f>
        <v>0</v>
      </c>
      <c r="I26" s="47">
        <f>'[1]Замер U 17.06.20'!I26</f>
        <v>0</v>
      </c>
      <c r="J26" s="47">
        <f>'[1]Замер U 17.06.20'!J26</f>
        <v>6.3</v>
      </c>
      <c r="K26" s="47">
        <f>'[1]Замер U 17.06.20'!K26</f>
        <v>6.3</v>
      </c>
      <c r="L26" s="47">
        <f>'[1]Замер U 17.06.20'!L26</f>
        <v>6.3</v>
      </c>
      <c r="M26" s="47">
        <f>'[1]Замер U 17.06.20'!M26</f>
        <v>6.2</v>
      </c>
      <c r="N26" s="35"/>
      <c r="O26" s="47">
        <f>'[1]Замер U 17.06.20'!O26</f>
        <v>36.9</v>
      </c>
      <c r="P26" s="47">
        <f>'[1]Замер U 17.06.20'!P26</f>
        <v>36.299999999999997</v>
      </c>
      <c r="Q26" s="35"/>
      <c r="R26" s="47">
        <f>'[1]Замер U 17.06.20'!R26</f>
        <v>36.9</v>
      </c>
      <c r="S26" s="47">
        <f>'[1]Замер U 17.06.20'!S26</f>
        <v>36.9</v>
      </c>
      <c r="T26" s="47">
        <f>'[1]Замер U 17.06.20'!T26</f>
        <v>36.9</v>
      </c>
      <c r="U26" s="47">
        <f>'[1]Замер U 17.06.20'!U26</f>
        <v>36.9</v>
      </c>
      <c r="V26" s="47">
        <f>'[1]Замер U 17.06.20'!V26</f>
        <v>6.3</v>
      </c>
      <c r="W26" s="47">
        <f>'[1]Замер U 17.06.20'!W26</f>
        <v>6.2</v>
      </c>
      <c r="X26" s="47">
        <f>'[1]Замер U 17.06.20'!X26</f>
        <v>0</v>
      </c>
      <c r="Y26" s="47">
        <f>'[1]Замер U 17.06.20'!Y26</f>
        <v>0</v>
      </c>
      <c r="Z26" s="35"/>
      <c r="AA26" s="47">
        <f>'[1]Замер U 17.06.20'!AA26</f>
        <v>36.9</v>
      </c>
      <c r="AB26" s="47">
        <f>'[1]Замер U 17.06.20'!AB26</f>
        <v>36.9</v>
      </c>
      <c r="AC26" s="47">
        <f>'[1]Замер U 17.06.20'!AC26</f>
        <v>36.9</v>
      </c>
      <c r="AD26" s="47">
        <f>'[1]Замер U 17.06.20'!AD26</f>
        <v>36.9</v>
      </c>
      <c r="AE26" s="47">
        <f>'[1]Замер U 17.06.20'!AE26</f>
        <v>6.3</v>
      </c>
      <c r="AF26" s="47">
        <f>'[1]Замер U 17.06.20'!AF26</f>
        <v>6.2</v>
      </c>
      <c r="AG26" s="47">
        <f>'[1]Замер U 17.06.20'!AG26</f>
        <v>0</v>
      </c>
      <c r="AH26" s="47">
        <f>'[1]Замер U 17.06.20'!AH26</f>
        <v>0</v>
      </c>
      <c r="AI26" s="35"/>
      <c r="AJ26" s="47">
        <f>'[1]Замер U 17.06.20'!AJ26</f>
        <v>37</v>
      </c>
      <c r="AK26" s="47">
        <f>'[1]Замер U 17.06.20'!AK26</f>
        <v>37</v>
      </c>
      <c r="AL26" s="47">
        <f>'[1]Замер U 17.06.20'!AL26</f>
        <v>36.6</v>
      </c>
      <c r="AM26" s="47">
        <f>'[1]Замер U 17.06.20'!AM26</f>
        <v>36.5</v>
      </c>
      <c r="AN26" s="47">
        <f>'[1]Замер U 17.06.20'!AN26</f>
        <v>6.2</v>
      </c>
      <c r="AO26" s="47">
        <f>'[1]Замер U 17.06.20'!AO26</f>
        <v>6.2</v>
      </c>
      <c r="AP26" s="47">
        <f>'[1]Замер U 17.06.20'!AP26</f>
        <v>0</v>
      </c>
      <c r="AQ26" s="47">
        <f>'[1]Замер U 17.06.20'!AQ26</f>
        <v>0</v>
      </c>
      <c r="AR26" s="35"/>
      <c r="AS26" s="47">
        <f>'[1]Замер U 17.06.20'!AS26</f>
        <v>6.1</v>
      </c>
      <c r="AT26" s="47">
        <f>'[1]Замер U 17.06.20'!AT26</f>
        <v>6.1</v>
      </c>
      <c r="AU26" s="23"/>
      <c r="AV26" s="47">
        <f>'[1]Замер U 17.06.20'!AV26</f>
        <v>6.1</v>
      </c>
      <c r="AW26" s="47">
        <f>'[1]Замер U 17.06.20'!AW26</f>
        <v>6.3</v>
      </c>
      <c r="AX26" s="47">
        <f>'[1]Замер U 17.06.20'!AX26</f>
        <v>36.9</v>
      </c>
      <c r="AY26" s="47">
        <f>'[1]Замер U 17.06.20'!AY26</f>
        <v>35.4</v>
      </c>
      <c r="AZ26" s="47">
        <f>'[1]Замер U 17.06.20'!AZ26</f>
        <v>35.4</v>
      </c>
      <c r="BA26" s="23"/>
      <c r="BB26" s="47">
        <f>'[1]Замер U 17.06.20'!BB26</f>
        <v>36.4</v>
      </c>
      <c r="BC26" s="47">
        <f>'[1]Замер U 17.06.20'!BC26</f>
        <v>36.4</v>
      </c>
      <c r="BD26" s="47">
        <f>'[1]Замер U 17.06.20'!BD26</f>
        <v>36</v>
      </c>
      <c r="BE26" s="47">
        <f>'[1]Замер U 17.06.20'!BE26</f>
        <v>36</v>
      </c>
      <c r="BF26" s="47">
        <f>'[1]Замер U 17.06.20'!BF26</f>
        <v>6.2</v>
      </c>
      <c r="BG26" s="47">
        <f>'[1]Замер U 17.06.20'!BG26</f>
        <v>6.2</v>
      </c>
      <c r="BH26" s="35"/>
      <c r="BI26" s="47">
        <f>'[1]Замер U 17.06.20'!BI26</f>
        <v>37.4</v>
      </c>
      <c r="BJ26" s="47">
        <f>'[1]Замер U 17.06.20'!BJ26</f>
        <v>37.4</v>
      </c>
      <c r="BK26" s="47">
        <f>'[1]Замер U 17.06.20'!BK26</f>
        <v>36</v>
      </c>
      <c r="BL26" s="47">
        <f>'[1]Замер U 17.06.20'!BL26</f>
        <v>37.299999999999997</v>
      </c>
      <c r="BM26" s="35"/>
      <c r="BN26" s="47">
        <f>'[1]Замер U 17.06.20'!BN26</f>
        <v>115.9</v>
      </c>
      <c r="BO26" s="47">
        <f>'[1]Замер U 17.06.20'!BO26</f>
        <v>115.6</v>
      </c>
      <c r="BP26" s="35"/>
      <c r="BQ26" s="47">
        <f>'[1]Замер U 17.06.20'!BQ26</f>
        <v>36.4</v>
      </c>
      <c r="BR26" s="47">
        <f>'[1]Замер U 17.06.20'!BR26</f>
        <v>36.299999999999997</v>
      </c>
      <c r="BS26" s="47">
        <f>'[1]Замер U 17.06.20'!BS26</f>
        <v>36</v>
      </c>
      <c r="BT26" s="47">
        <f>'[1]Замер U 17.06.20'!BT26</f>
        <v>37.299999999999997</v>
      </c>
      <c r="BU26" s="47">
        <f>'[1]Замер U 17.06.20'!BU26</f>
        <v>6.3</v>
      </c>
      <c r="BV26" s="47">
        <f>'[1]Замер U 17.06.20'!BV26</f>
        <v>6.4</v>
      </c>
      <c r="BW26" s="47">
        <f>'[1]Замер U 17.06.20'!BW26</f>
        <v>0</v>
      </c>
      <c r="BX26" s="47">
        <f>'[1]Замер U 17.06.20'!BX26</f>
        <v>0</v>
      </c>
      <c r="BY26" s="23"/>
      <c r="BZ26" s="35"/>
      <c r="CA26" s="23"/>
      <c r="CB26" s="23"/>
    </row>
    <row r="27" spans="1:82" s="39" customFormat="1">
      <c r="A27" s="20">
        <f t="shared" si="1"/>
        <v>43999</v>
      </c>
      <c r="B27" s="21" t="s">
        <v>54</v>
      </c>
      <c r="C27" s="22"/>
      <c r="D27" s="47">
        <f>'[1]Замер U 17.06.20'!D27</f>
        <v>37.1</v>
      </c>
      <c r="E27" s="47">
        <f>'[1]Замер U 17.06.20'!E27</f>
        <v>37.200000000000003</v>
      </c>
      <c r="F27" s="47">
        <f>'[1]Замер U 17.06.20'!F27</f>
        <v>36.799999999999997</v>
      </c>
      <c r="G27" s="47">
        <f>'[1]Замер U 17.06.20'!G27</f>
        <v>36.799999999999997</v>
      </c>
      <c r="H27" s="47">
        <f>'[1]Замер U 17.06.20'!H27</f>
        <v>0</v>
      </c>
      <c r="I27" s="47">
        <f>'[1]Замер U 17.06.20'!I27</f>
        <v>0</v>
      </c>
      <c r="J27" s="47">
        <f>'[1]Замер U 17.06.20'!J27</f>
        <v>6.3</v>
      </c>
      <c r="K27" s="47">
        <f>'[1]Замер U 17.06.20'!K27</f>
        <v>6.3</v>
      </c>
      <c r="L27" s="47">
        <f>'[1]Замер U 17.06.20'!L27</f>
        <v>6.3</v>
      </c>
      <c r="M27" s="47">
        <f>'[1]Замер U 17.06.20'!M27</f>
        <v>6.2</v>
      </c>
      <c r="N27" s="35"/>
      <c r="O27" s="47">
        <f>'[1]Замер U 17.06.20'!O27</f>
        <v>36.9</v>
      </c>
      <c r="P27" s="47">
        <f>'[1]Замер U 17.06.20'!P27</f>
        <v>36.299999999999997</v>
      </c>
      <c r="Q27" s="35"/>
      <c r="R27" s="47">
        <f>'[1]Замер U 17.06.20'!R27</f>
        <v>36.9</v>
      </c>
      <c r="S27" s="47">
        <f>'[1]Замер U 17.06.20'!S27</f>
        <v>37</v>
      </c>
      <c r="T27" s="47">
        <f>'[1]Замер U 17.06.20'!T27</f>
        <v>36.9</v>
      </c>
      <c r="U27" s="47">
        <f>'[1]Замер U 17.06.20'!U27</f>
        <v>36.9</v>
      </c>
      <c r="V27" s="47">
        <f>'[1]Замер U 17.06.20'!V27</f>
        <v>6.3</v>
      </c>
      <c r="W27" s="47">
        <f>'[1]Замер U 17.06.20'!W27</f>
        <v>6.2</v>
      </c>
      <c r="X27" s="47">
        <f>'[1]Замер U 17.06.20'!X27</f>
        <v>0</v>
      </c>
      <c r="Y27" s="47">
        <f>'[1]Замер U 17.06.20'!Y27</f>
        <v>0</v>
      </c>
      <c r="Z27" s="23"/>
      <c r="AA27" s="47">
        <f>'[1]Замер U 17.06.20'!AA27</f>
        <v>36.9</v>
      </c>
      <c r="AB27" s="47">
        <f>'[1]Замер U 17.06.20'!AB27</f>
        <v>37</v>
      </c>
      <c r="AC27" s="47">
        <f>'[1]Замер U 17.06.20'!AC27</f>
        <v>36.9</v>
      </c>
      <c r="AD27" s="47">
        <f>'[1]Замер U 17.06.20'!AD27</f>
        <v>36.9</v>
      </c>
      <c r="AE27" s="47">
        <f>'[1]Замер U 17.06.20'!AE27</f>
        <v>6.3</v>
      </c>
      <c r="AF27" s="47">
        <f>'[1]Замер U 17.06.20'!AF27</f>
        <v>6.2</v>
      </c>
      <c r="AG27" s="47">
        <f>'[1]Замер U 17.06.20'!AG27</f>
        <v>0</v>
      </c>
      <c r="AH27" s="47">
        <f>'[1]Замер U 17.06.20'!AH27</f>
        <v>0</v>
      </c>
      <c r="AI27" s="23"/>
      <c r="AJ27" s="47">
        <f>'[1]Замер U 17.06.20'!AJ27</f>
        <v>37</v>
      </c>
      <c r="AK27" s="47">
        <f>'[1]Замер U 17.06.20'!AK27</f>
        <v>37</v>
      </c>
      <c r="AL27" s="47">
        <f>'[1]Замер U 17.06.20'!AL27</f>
        <v>36.5</v>
      </c>
      <c r="AM27" s="47">
        <f>'[1]Замер U 17.06.20'!AM27</f>
        <v>36.5</v>
      </c>
      <c r="AN27" s="47">
        <f>'[1]Замер U 17.06.20'!AN27</f>
        <v>6.2</v>
      </c>
      <c r="AO27" s="47">
        <f>'[1]Замер U 17.06.20'!AO27</f>
        <v>6.2</v>
      </c>
      <c r="AP27" s="47">
        <f>'[1]Замер U 17.06.20'!AP27</f>
        <v>0</v>
      </c>
      <c r="AQ27" s="47">
        <f>'[1]Замер U 17.06.20'!AQ27</f>
        <v>0</v>
      </c>
      <c r="AR27" s="23"/>
      <c r="AS27" s="47">
        <f>'[1]Замер U 17.06.20'!AS27</f>
        <v>6.2</v>
      </c>
      <c r="AT27" s="47">
        <f>'[1]Замер U 17.06.20'!AT27</f>
        <v>6.1</v>
      </c>
      <c r="AU27" s="23"/>
      <c r="AV27" s="47">
        <f>'[1]Замер U 17.06.20'!AV27</f>
        <v>6.1</v>
      </c>
      <c r="AW27" s="47">
        <f>'[1]Замер U 17.06.20'!AW27</f>
        <v>6.3</v>
      </c>
      <c r="AX27" s="47">
        <f>'[1]Замер U 17.06.20'!AX27</f>
        <v>36.9</v>
      </c>
      <c r="AY27" s="47">
        <f>'[1]Замер U 17.06.20'!AY27</f>
        <v>35.4</v>
      </c>
      <c r="AZ27" s="47">
        <f>'[1]Замер U 17.06.20'!AZ27</f>
        <v>35.4</v>
      </c>
      <c r="BA27" s="23"/>
      <c r="BB27" s="47">
        <f>'[1]Замер U 17.06.20'!BB27</f>
        <v>36.4</v>
      </c>
      <c r="BC27" s="47">
        <f>'[1]Замер U 17.06.20'!BC27</f>
        <v>36.4</v>
      </c>
      <c r="BD27" s="47">
        <f>'[1]Замер U 17.06.20'!BD27</f>
        <v>36</v>
      </c>
      <c r="BE27" s="47">
        <f>'[1]Замер U 17.06.20'!BE27</f>
        <v>36</v>
      </c>
      <c r="BF27" s="47">
        <f>'[1]Замер U 17.06.20'!BF27</f>
        <v>6.2</v>
      </c>
      <c r="BG27" s="47">
        <f>'[1]Замер U 17.06.20'!BG27</f>
        <v>6.2</v>
      </c>
      <c r="BH27" s="23"/>
      <c r="BI27" s="47">
        <f>'[1]Замер U 17.06.20'!BI27</f>
        <v>37.4</v>
      </c>
      <c r="BJ27" s="47">
        <f>'[1]Замер U 17.06.20'!BJ27</f>
        <v>37.4</v>
      </c>
      <c r="BK27" s="47">
        <f>'[1]Замер U 17.06.20'!BK27</f>
        <v>36.1</v>
      </c>
      <c r="BL27" s="47">
        <f>'[1]Замер U 17.06.20'!BL27</f>
        <v>37.299999999999997</v>
      </c>
      <c r="BM27" s="23"/>
      <c r="BN27" s="47">
        <f>'[1]Замер U 17.06.20'!BN27</f>
        <v>115.9</v>
      </c>
      <c r="BO27" s="47">
        <f>'[1]Замер U 17.06.20'!BO27</f>
        <v>115.6</v>
      </c>
      <c r="BP27" s="23"/>
      <c r="BQ27" s="47">
        <f>'[1]Замер U 17.06.20'!BQ27</f>
        <v>36.5</v>
      </c>
      <c r="BR27" s="47">
        <f>'[1]Замер U 17.06.20'!BR27</f>
        <v>36.299999999999997</v>
      </c>
      <c r="BS27" s="47">
        <f>'[1]Замер U 17.06.20'!BS27</f>
        <v>36.1</v>
      </c>
      <c r="BT27" s="47">
        <f>'[1]Замер U 17.06.20'!BT27</f>
        <v>37.299999999999997</v>
      </c>
      <c r="BU27" s="47">
        <f>'[1]Замер U 17.06.20'!BU27</f>
        <v>6.3</v>
      </c>
      <c r="BV27" s="47">
        <f>'[1]Замер U 17.06.20'!BV27</f>
        <v>6.4</v>
      </c>
      <c r="BW27" s="47">
        <f>'[1]Замер U 17.06.20'!BW27</f>
        <v>0</v>
      </c>
      <c r="BX27" s="47">
        <f>'[1]Замер U 17.06.20'!BX27</f>
        <v>0</v>
      </c>
      <c r="BY27" s="23"/>
      <c r="BZ27" s="35"/>
      <c r="CA27" s="23"/>
      <c r="CB27" s="23"/>
      <c r="CD27" s="5"/>
    </row>
    <row r="28" spans="1:82" s="5" customFormat="1">
      <c r="A28" s="20">
        <f t="shared" si="1"/>
        <v>43999</v>
      </c>
      <c r="B28" s="21" t="s">
        <v>55</v>
      </c>
      <c r="C28" s="22"/>
      <c r="D28" s="47">
        <f>'[1]Замер U 17.06.20'!D28</f>
        <v>37.1</v>
      </c>
      <c r="E28" s="47">
        <f>'[1]Замер U 17.06.20'!E28</f>
        <v>37.200000000000003</v>
      </c>
      <c r="F28" s="47">
        <f>'[1]Замер U 17.06.20'!F28</f>
        <v>36.799999999999997</v>
      </c>
      <c r="G28" s="47">
        <f>'[1]Замер U 17.06.20'!G28</f>
        <v>36.799999999999997</v>
      </c>
      <c r="H28" s="47">
        <f>'[1]Замер U 17.06.20'!H28</f>
        <v>0</v>
      </c>
      <c r="I28" s="47">
        <f>'[1]Замер U 17.06.20'!I28</f>
        <v>0</v>
      </c>
      <c r="J28" s="47">
        <f>'[1]Замер U 17.06.20'!J28</f>
        <v>6.3</v>
      </c>
      <c r="K28" s="47">
        <f>'[1]Замер U 17.06.20'!K28</f>
        <v>6.3</v>
      </c>
      <c r="L28" s="47">
        <f>'[1]Замер U 17.06.20'!L28</f>
        <v>6.3</v>
      </c>
      <c r="M28" s="47">
        <f>'[1]Замер U 17.06.20'!M28</f>
        <v>6.2</v>
      </c>
      <c r="N28" s="35"/>
      <c r="O28" s="47">
        <f>'[1]Замер U 17.06.20'!O28</f>
        <v>37</v>
      </c>
      <c r="P28" s="47">
        <f>'[1]Замер U 17.06.20'!P28</f>
        <v>36.299999999999997</v>
      </c>
      <c r="Q28" s="35"/>
      <c r="R28" s="47">
        <f>'[1]Замер U 17.06.20'!R28</f>
        <v>37</v>
      </c>
      <c r="S28" s="47">
        <f>'[1]Замер U 17.06.20'!S28</f>
        <v>37</v>
      </c>
      <c r="T28" s="47">
        <f>'[1]Замер U 17.06.20'!T28</f>
        <v>36.9</v>
      </c>
      <c r="U28" s="47">
        <f>'[1]Замер U 17.06.20'!U28</f>
        <v>36.9</v>
      </c>
      <c r="V28" s="47">
        <f>'[1]Замер U 17.06.20'!V28</f>
        <v>6.3</v>
      </c>
      <c r="W28" s="47">
        <f>'[1]Замер U 17.06.20'!W28</f>
        <v>6.2</v>
      </c>
      <c r="X28" s="47">
        <f>'[1]Замер U 17.06.20'!X28</f>
        <v>0</v>
      </c>
      <c r="Y28" s="47">
        <f>'[1]Замер U 17.06.20'!Y28</f>
        <v>0</v>
      </c>
      <c r="Z28" s="23"/>
      <c r="AA28" s="47">
        <f>'[1]Замер U 17.06.20'!AA28</f>
        <v>37</v>
      </c>
      <c r="AB28" s="47">
        <f>'[1]Замер U 17.06.20'!AB28</f>
        <v>37</v>
      </c>
      <c r="AC28" s="47">
        <f>'[1]Замер U 17.06.20'!AC28</f>
        <v>36.9</v>
      </c>
      <c r="AD28" s="47">
        <f>'[1]Замер U 17.06.20'!AD28</f>
        <v>36.9</v>
      </c>
      <c r="AE28" s="47">
        <f>'[1]Замер U 17.06.20'!AE28</f>
        <v>6.3</v>
      </c>
      <c r="AF28" s="47">
        <f>'[1]Замер U 17.06.20'!AF28</f>
        <v>6.2</v>
      </c>
      <c r="AG28" s="47">
        <f>'[1]Замер U 17.06.20'!AG28</f>
        <v>0</v>
      </c>
      <c r="AH28" s="47">
        <f>'[1]Замер U 17.06.20'!AH28</f>
        <v>0</v>
      </c>
      <c r="AI28" s="23"/>
      <c r="AJ28" s="47">
        <f>'[1]Замер U 17.06.20'!AJ28</f>
        <v>37</v>
      </c>
      <c r="AK28" s="47">
        <f>'[1]Замер U 17.06.20'!AK28</f>
        <v>37</v>
      </c>
      <c r="AL28" s="47">
        <f>'[1]Замер U 17.06.20'!AL28</f>
        <v>36.6</v>
      </c>
      <c r="AM28" s="47">
        <f>'[1]Замер U 17.06.20'!AM28</f>
        <v>36.6</v>
      </c>
      <c r="AN28" s="47">
        <f>'[1]Замер U 17.06.20'!AN28</f>
        <v>6.2</v>
      </c>
      <c r="AO28" s="47">
        <f>'[1]Замер U 17.06.20'!AO28</f>
        <v>6.2</v>
      </c>
      <c r="AP28" s="47">
        <f>'[1]Замер U 17.06.20'!AP28</f>
        <v>0</v>
      </c>
      <c r="AQ28" s="47">
        <f>'[1]Замер U 17.06.20'!AQ28</f>
        <v>0</v>
      </c>
      <c r="AR28" s="23"/>
      <c r="AS28" s="47">
        <f>'[1]Замер U 17.06.20'!AS28</f>
        <v>6.2</v>
      </c>
      <c r="AT28" s="47">
        <f>'[1]Замер U 17.06.20'!AT28</f>
        <v>6.2</v>
      </c>
      <c r="AU28" s="23"/>
      <c r="AV28" s="47">
        <f>'[1]Замер U 17.06.20'!AV28</f>
        <v>6.1</v>
      </c>
      <c r="AW28" s="47">
        <f>'[1]Замер U 17.06.20'!AW28</f>
        <v>6.3</v>
      </c>
      <c r="AX28" s="47">
        <f>'[1]Замер U 17.06.20'!AX28</f>
        <v>36.9</v>
      </c>
      <c r="AY28" s="47">
        <f>'[1]Замер U 17.06.20'!AY28</f>
        <v>35.4</v>
      </c>
      <c r="AZ28" s="47">
        <f>'[1]Замер U 17.06.20'!AZ28</f>
        <v>35.4</v>
      </c>
      <c r="BA28" s="23"/>
      <c r="BB28" s="47">
        <f>'[1]Замер U 17.06.20'!BB28</f>
        <v>36.4</v>
      </c>
      <c r="BC28" s="47">
        <f>'[1]Замер U 17.06.20'!BC28</f>
        <v>36.4</v>
      </c>
      <c r="BD28" s="47">
        <f>'[1]Замер U 17.06.20'!BD28</f>
        <v>36</v>
      </c>
      <c r="BE28" s="47">
        <f>'[1]Замер U 17.06.20'!BE28</f>
        <v>36.1</v>
      </c>
      <c r="BF28" s="47">
        <f>'[1]Замер U 17.06.20'!BF28</f>
        <v>6.2</v>
      </c>
      <c r="BG28" s="47">
        <f>'[1]Замер U 17.06.20'!BG28</f>
        <v>6.2</v>
      </c>
      <c r="BH28" s="23"/>
      <c r="BI28" s="47">
        <f>'[1]Замер U 17.06.20'!BI28</f>
        <v>37.4</v>
      </c>
      <c r="BJ28" s="47">
        <f>'[1]Замер U 17.06.20'!BJ28</f>
        <v>37.4</v>
      </c>
      <c r="BK28" s="47">
        <f>'[1]Замер U 17.06.20'!BK28</f>
        <v>36.1</v>
      </c>
      <c r="BL28" s="47">
        <f>'[1]Замер U 17.06.20'!BL28</f>
        <v>37.299999999999997</v>
      </c>
      <c r="BM28" s="23"/>
      <c r="BN28" s="47">
        <f>'[1]Замер U 17.06.20'!BN28</f>
        <v>116.1</v>
      </c>
      <c r="BO28" s="47">
        <f>'[1]Замер U 17.06.20'!BO28</f>
        <v>115.5</v>
      </c>
      <c r="BP28" s="23"/>
      <c r="BQ28" s="47">
        <f>'[1]Замер U 17.06.20'!BQ28</f>
        <v>36.4</v>
      </c>
      <c r="BR28" s="47">
        <f>'[1]Замер U 17.06.20'!BR28</f>
        <v>36.299999999999997</v>
      </c>
      <c r="BS28" s="47">
        <f>'[1]Замер U 17.06.20'!BS28</f>
        <v>36.1</v>
      </c>
      <c r="BT28" s="47">
        <f>'[1]Замер U 17.06.20'!BT28</f>
        <v>37.299999999999997</v>
      </c>
      <c r="BU28" s="47">
        <f>'[1]Замер U 17.06.20'!BU28</f>
        <v>6.3</v>
      </c>
      <c r="BV28" s="47">
        <f>'[1]Замер U 17.06.20'!BV28</f>
        <v>6.4</v>
      </c>
      <c r="BW28" s="47">
        <f>'[1]Замер U 17.06.20'!BW28</f>
        <v>0</v>
      </c>
      <c r="BX28" s="47">
        <f>'[1]Замер U 17.06.20'!BX28</f>
        <v>0</v>
      </c>
      <c r="BY28" s="23"/>
      <c r="BZ28" s="35"/>
      <c r="CA28" s="23"/>
      <c r="CB28" s="23"/>
    </row>
    <row r="29" spans="1:82" s="5" customFormat="1">
      <c r="A29" s="20">
        <f t="shared" si="1"/>
        <v>43999</v>
      </c>
      <c r="B29" s="21" t="s">
        <v>56</v>
      </c>
      <c r="C29" s="22"/>
      <c r="D29" s="47">
        <f>'[1]Замер U 17.06.20'!D29</f>
        <v>37.200000000000003</v>
      </c>
      <c r="E29" s="47">
        <f>'[1]Замер U 17.06.20'!E29</f>
        <v>37.200000000000003</v>
      </c>
      <c r="F29" s="47">
        <f>'[1]Замер U 17.06.20'!F29</f>
        <v>36.9</v>
      </c>
      <c r="G29" s="47">
        <f>'[1]Замер U 17.06.20'!G29</f>
        <v>36.9</v>
      </c>
      <c r="H29" s="47">
        <f>'[1]Замер U 17.06.20'!H29</f>
        <v>0</v>
      </c>
      <c r="I29" s="47">
        <f>'[1]Замер U 17.06.20'!I29</f>
        <v>0</v>
      </c>
      <c r="J29" s="47">
        <f>'[1]Замер U 17.06.20'!J29</f>
        <v>6.3</v>
      </c>
      <c r="K29" s="47">
        <f>'[1]Замер U 17.06.20'!K29</f>
        <v>6.3</v>
      </c>
      <c r="L29" s="47">
        <f>'[1]Замер U 17.06.20'!L29</f>
        <v>6.3</v>
      </c>
      <c r="M29" s="47">
        <f>'[1]Замер U 17.06.20'!M29</f>
        <v>6.2</v>
      </c>
      <c r="N29" s="35"/>
      <c r="O29" s="47">
        <f>'[1]Замер U 17.06.20'!O29</f>
        <v>37</v>
      </c>
      <c r="P29" s="47">
        <f>'[1]Замер U 17.06.20'!P29</f>
        <v>36.4</v>
      </c>
      <c r="Q29" s="35"/>
      <c r="R29" s="47">
        <f>'[1]Замер U 17.06.20'!R29</f>
        <v>37</v>
      </c>
      <c r="S29" s="47">
        <f>'[1]Замер U 17.06.20'!S29</f>
        <v>37</v>
      </c>
      <c r="T29" s="47">
        <f>'[1]Замер U 17.06.20'!T29</f>
        <v>37</v>
      </c>
      <c r="U29" s="47">
        <f>'[1]Замер U 17.06.20'!U29</f>
        <v>36.9</v>
      </c>
      <c r="V29" s="47">
        <f>'[1]Замер U 17.06.20'!V29</f>
        <v>6.3</v>
      </c>
      <c r="W29" s="47">
        <f>'[1]Замер U 17.06.20'!W29</f>
        <v>6.2</v>
      </c>
      <c r="X29" s="47">
        <f>'[1]Замер U 17.06.20'!X29</f>
        <v>0</v>
      </c>
      <c r="Y29" s="47">
        <f>'[1]Замер U 17.06.20'!Y29</f>
        <v>0</v>
      </c>
      <c r="Z29" s="23"/>
      <c r="AA29" s="47">
        <f>'[1]Замер U 17.06.20'!AA29</f>
        <v>37</v>
      </c>
      <c r="AB29" s="47">
        <f>'[1]Замер U 17.06.20'!AB29</f>
        <v>37</v>
      </c>
      <c r="AC29" s="47">
        <f>'[1]Замер U 17.06.20'!AC29</f>
        <v>37</v>
      </c>
      <c r="AD29" s="47">
        <f>'[1]Замер U 17.06.20'!AD29</f>
        <v>36.9</v>
      </c>
      <c r="AE29" s="47">
        <f>'[1]Замер U 17.06.20'!AE29</f>
        <v>6.3</v>
      </c>
      <c r="AF29" s="47">
        <f>'[1]Замер U 17.06.20'!AF29</f>
        <v>6.2</v>
      </c>
      <c r="AG29" s="47">
        <f>'[1]Замер U 17.06.20'!AG29</f>
        <v>0</v>
      </c>
      <c r="AH29" s="47">
        <f>'[1]Замер U 17.06.20'!AH29</f>
        <v>0</v>
      </c>
      <c r="AI29" s="23"/>
      <c r="AJ29" s="47">
        <f>'[1]Замер U 17.06.20'!AJ29</f>
        <v>37</v>
      </c>
      <c r="AK29" s="47">
        <f>'[1]Замер U 17.06.20'!AK29</f>
        <v>37</v>
      </c>
      <c r="AL29" s="47">
        <f>'[1]Замер U 17.06.20'!AL29</f>
        <v>36.6</v>
      </c>
      <c r="AM29" s="47">
        <f>'[1]Замер U 17.06.20'!AM29</f>
        <v>36.5</v>
      </c>
      <c r="AN29" s="47">
        <f>'[1]Замер U 17.06.20'!AN29</f>
        <v>6.2</v>
      </c>
      <c r="AO29" s="47">
        <f>'[1]Замер U 17.06.20'!AO29</f>
        <v>6.2</v>
      </c>
      <c r="AP29" s="47">
        <f>'[1]Замер U 17.06.20'!AP29</f>
        <v>0</v>
      </c>
      <c r="AQ29" s="47">
        <f>'[1]Замер U 17.06.20'!AQ29</f>
        <v>0</v>
      </c>
      <c r="AR29" s="23"/>
      <c r="AS29" s="47">
        <f>'[1]Замер U 17.06.20'!AS29</f>
        <v>6.2</v>
      </c>
      <c r="AT29" s="47">
        <f>'[1]Замер U 17.06.20'!AT29</f>
        <v>6.2</v>
      </c>
      <c r="AU29" s="23"/>
      <c r="AV29" s="47">
        <f>'[1]Замер U 17.06.20'!AV29</f>
        <v>6.1</v>
      </c>
      <c r="AW29" s="47">
        <f>'[1]Замер U 17.06.20'!AW29</f>
        <v>6.3</v>
      </c>
      <c r="AX29" s="47">
        <f>'[1]Замер U 17.06.20'!AX29</f>
        <v>36.9</v>
      </c>
      <c r="AY29" s="47">
        <f>'[1]Замер U 17.06.20'!AY29</f>
        <v>35.4</v>
      </c>
      <c r="AZ29" s="47">
        <f>'[1]Замер U 17.06.20'!AZ29</f>
        <v>35.4</v>
      </c>
      <c r="BA29" s="23"/>
      <c r="BB29" s="47">
        <f>'[1]Замер U 17.06.20'!BB29</f>
        <v>36.4</v>
      </c>
      <c r="BC29" s="47">
        <f>'[1]Замер U 17.06.20'!BC29</f>
        <v>36.299999999999997</v>
      </c>
      <c r="BD29" s="47">
        <f>'[1]Замер U 17.06.20'!BD29</f>
        <v>36.1</v>
      </c>
      <c r="BE29" s="47">
        <f>'[1]Замер U 17.06.20'!BE29</f>
        <v>36.1</v>
      </c>
      <c r="BF29" s="47">
        <f>'[1]Замер U 17.06.20'!BF29</f>
        <v>6.2</v>
      </c>
      <c r="BG29" s="47">
        <f>'[1]Замер U 17.06.20'!BG29</f>
        <v>6.2</v>
      </c>
      <c r="BH29" s="23"/>
      <c r="BI29" s="47">
        <f>'[1]Замер U 17.06.20'!BI29</f>
        <v>37.4</v>
      </c>
      <c r="BJ29" s="47">
        <f>'[1]Замер U 17.06.20'!BJ29</f>
        <v>37.299999999999997</v>
      </c>
      <c r="BK29" s="47">
        <f>'[1]Замер U 17.06.20'!BK29</f>
        <v>36</v>
      </c>
      <c r="BL29" s="47">
        <f>'[1]Замер U 17.06.20'!BL29</f>
        <v>37.299999999999997</v>
      </c>
      <c r="BM29" s="23"/>
      <c r="BN29" s="47">
        <f>'[1]Замер U 17.06.20'!BN29</f>
        <v>116.6</v>
      </c>
      <c r="BO29" s="47">
        <f>'[1]Замер U 17.06.20'!BO29</f>
        <v>115.4</v>
      </c>
      <c r="BP29" s="23"/>
      <c r="BQ29" s="47">
        <f>'[1]Замер U 17.06.20'!BQ29</f>
        <v>36.4</v>
      </c>
      <c r="BR29" s="47">
        <f>'[1]Замер U 17.06.20'!BR29</f>
        <v>36.299999999999997</v>
      </c>
      <c r="BS29" s="47">
        <f>'[1]Замер U 17.06.20'!BS29</f>
        <v>36</v>
      </c>
      <c r="BT29" s="47">
        <f>'[1]Замер U 17.06.20'!BT29</f>
        <v>37.299999999999997</v>
      </c>
      <c r="BU29" s="47">
        <f>'[1]Замер U 17.06.20'!BU29</f>
        <v>6.3</v>
      </c>
      <c r="BV29" s="47">
        <f>'[1]Замер U 17.06.20'!BV29</f>
        <v>6.4</v>
      </c>
      <c r="BW29" s="47">
        <f>'[1]Замер U 17.06.20'!BW29</f>
        <v>0</v>
      </c>
      <c r="BX29" s="47">
        <f>'[1]Замер U 17.06.20'!BX29</f>
        <v>0</v>
      </c>
      <c r="BY29" s="23"/>
      <c r="BZ29" s="35"/>
      <c r="CA29" s="23"/>
      <c r="CB29" s="23"/>
    </row>
    <row r="30" spans="1:82" s="5" customFormat="1">
      <c r="A30" s="20">
        <f t="shared" si="1"/>
        <v>43999</v>
      </c>
      <c r="B30" s="34" t="s">
        <v>57</v>
      </c>
      <c r="C30" s="22"/>
      <c r="D30" s="47">
        <f>'[1]Замер U 17.06.20'!D30</f>
        <v>37.200000000000003</v>
      </c>
      <c r="E30" s="47">
        <f>'[1]Замер U 17.06.20'!E30</f>
        <v>37.200000000000003</v>
      </c>
      <c r="F30" s="47">
        <f>'[1]Замер U 17.06.20'!F30</f>
        <v>36.799999999999997</v>
      </c>
      <c r="G30" s="47">
        <f>'[1]Замер U 17.06.20'!G30</f>
        <v>36.799999999999997</v>
      </c>
      <c r="H30" s="47">
        <f>'[1]Замер U 17.06.20'!H30</f>
        <v>0</v>
      </c>
      <c r="I30" s="47">
        <f>'[1]Замер U 17.06.20'!I30</f>
        <v>0</v>
      </c>
      <c r="J30" s="47">
        <f>'[1]Замер U 17.06.20'!J30</f>
        <v>6.3</v>
      </c>
      <c r="K30" s="47">
        <f>'[1]Замер U 17.06.20'!K30</f>
        <v>6.3</v>
      </c>
      <c r="L30" s="47">
        <f>'[1]Замер U 17.06.20'!L30</f>
        <v>6.3</v>
      </c>
      <c r="M30" s="47">
        <f>'[1]Замер U 17.06.20'!M30</f>
        <v>6.2</v>
      </c>
      <c r="N30" s="35"/>
      <c r="O30" s="47">
        <f>'[1]Замер U 17.06.20'!O30</f>
        <v>37</v>
      </c>
      <c r="P30" s="47">
        <f>'[1]Замер U 17.06.20'!P30</f>
        <v>36.4</v>
      </c>
      <c r="Q30" s="35"/>
      <c r="R30" s="47">
        <f>'[1]Замер U 17.06.20'!R30</f>
        <v>37</v>
      </c>
      <c r="S30" s="47">
        <f>'[1]Замер U 17.06.20'!S30</f>
        <v>37</v>
      </c>
      <c r="T30" s="47">
        <f>'[1]Замер U 17.06.20'!T30</f>
        <v>37</v>
      </c>
      <c r="U30" s="47">
        <f>'[1]Замер U 17.06.20'!U30</f>
        <v>36.9</v>
      </c>
      <c r="V30" s="47">
        <f>'[1]Замер U 17.06.20'!V30</f>
        <v>6.3</v>
      </c>
      <c r="W30" s="47">
        <f>'[1]Замер U 17.06.20'!W30</f>
        <v>6.2</v>
      </c>
      <c r="X30" s="47">
        <f>'[1]Замер U 17.06.20'!X30</f>
        <v>0</v>
      </c>
      <c r="Y30" s="47">
        <f>'[1]Замер U 17.06.20'!Y30</f>
        <v>0</v>
      </c>
      <c r="Z30" s="23"/>
      <c r="AA30" s="47">
        <f>'[1]Замер U 17.06.20'!AA30</f>
        <v>37</v>
      </c>
      <c r="AB30" s="47">
        <f>'[1]Замер U 17.06.20'!AB30</f>
        <v>37</v>
      </c>
      <c r="AC30" s="47">
        <f>'[1]Замер U 17.06.20'!AC30</f>
        <v>37</v>
      </c>
      <c r="AD30" s="47">
        <f>'[1]Замер U 17.06.20'!AD30</f>
        <v>37</v>
      </c>
      <c r="AE30" s="47">
        <f>'[1]Замер U 17.06.20'!AE30</f>
        <v>6.3</v>
      </c>
      <c r="AF30" s="47">
        <f>'[1]Замер U 17.06.20'!AF30</f>
        <v>6.2</v>
      </c>
      <c r="AG30" s="47">
        <f>'[1]Замер U 17.06.20'!AG30</f>
        <v>0</v>
      </c>
      <c r="AH30" s="47">
        <f>'[1]Замер U 17.06.20'!AH30</f>
        <v>0</v>
      </c>
      <c r="AI30" s="23"/>
      <c r="AJ30" s="47">
        <f>'[1]Замер U 17.06.20'!AJ30</f>
        <v>37</v>
      </c>
      <c r="AK30" s="47">
        <f>'[1]Замер U 17.06.20'!AK30</f>
        <v>37</v>
      </c>
      <c r="AL30" s="47">
        <f>'[1]Замер U 17.06.20'!AL30</f>
        <v>36.6</v>
      </c>
      <c r="AM30" s="47">
        <f>'[1]Замер U 17.06.20'!AM30</f>
        <v>36.6</v>
      </c>
      <c r="AN30" s="47">
        <f>'[1]Замер U 17.06.20'!AN30</f>
        <v>6.2</v>
      </c>
      <c r="AO30" s="47">
        <f>'[1]Замер U 17.06.20'!AO30</f>
        <v>6.2</v>
      </c>
      <c r="AP30" s="47">
        <f>'[1]Замер U 17.06.20'!AP30</f>
        <v>0</v>
      </c>
      <c r="AQ30" s="47">
        <f>'[1]Замер U 17.06.20'!AQ30</f>
        <v>0</v>
      </c>
      <c r="AR30" s="23"/>
      <c r="AS30" s="47">
        <f>'[1]Замер U 17.06.20'!AS30</f>
        <v>6.1</v>
      </c>
      <c r="AT30" s="47">
        <f>'[1]Замер U 17.06.20'!AT30</f>
        <v>6.2</v>
      </c>
      <c r="AU30" s="23"/>
      <c r="AV30" s="47">
        <f>'[1]Замер U 17.06.20'!AV30</f>
        <v>6.1</v>
      </c>
      <c r="AW30" s="47">
        <f>'[1]Замер U 17.06.20'!AW30</f>
        <v>6.3</v>
      </c>
      <c r="AX30" s="47">
        <f>'[1]Замер U 17.06.20'!AX30</f>
        <v>36.9</v>
      </c>
      <c r="AY30" s="47">
        <f>'[1]Замер U 17.06.20'!AY30</f>
        <v>35.4</v>
      </c>
      <c r="AZ30" s="47">
        <f>'[1]Замер U 17.06.20'!AZ30</f>
        <v>35.4</v>
      </c>
      <c r="BA30" s="23"/>
      <c r="BB30" s="47">
        <f>'[1]Замер U 17.06.20'!BB30</f>
        <v>36.5</v>
      </c>
      <c r="BC30" s="47">
        <f>'[1]Замер U 17.06.20'!BC30</f>
        <v>36.4</v>
      </c>
      <c r="BD30" s="47">
        <f>'[1]Замер U 17.06.20'!BD30</f>
        <v>36</v>
      </c>
      <c r="BE30" s="47">
        <f>'[1]Замер U 17.06.20'!BE30</f>
        <v>36.1</v>
      </c>
      <c r="BF30" s="47">
        <f>'[1]Замер U 17.06.20'!BF30</f>
        <v>6.2</v>
      </c>
      <c r="BG30" s="47">
        <f>'[1]Замер U 17.06.20'!BG30</f>
        <v>6.2</v>
      </c>
      <c r="BH30" s="23"/>
      <c r="BI30" s="47">
        <f>'[1]Замер U 17.06.20'!BI30</f>
        <v>37.4</v>
      </c>
      <c r="BJ30" s="47">
        <f>'[1]Замер U 17.06.20'!BJ30</f>
        <v>37.4</v>
      </c>
      <c r="BK30" s="47">
        <f>'[1]Замер U 17.06.20'!BK30</f>
        <v>36.1</v>
      </c>
      <c r="BL30" s="47">
        <f>'[1]Замер U 17.06.20'!BL30</f>
        <v>37.299999999999997</v>
      </c>
      <c r="BM30" s="23"/>
      <c r="BN30" s="47">
        <f>'[1]Замер U 17.06.20'!BN30</f>
        <v>116.7</v>
      </c>
      <c r="BO30" s="47">
        <f>'[1]Замер U 17.06.20'!BO30</f>
        <v>115.5</v>
      </c>
      <c r="BP30" s="23"/>
      <c r="BQ30" s="47">
        <f>'[1]Замер U 17.06.20'!BQ30</f>
        <v>36.4</v>
      </c>
      <c r="BR30" s="47">
        <f>'[1]Замер U 17.06.20'!BR30</f>
        <v>36.299999999999997</v>
      </c>
      <c r="BS30" s="47">
        <f>'[1]Замер U 17.06.20'!BS30</f>
        <v>36.1</v>
      </c>
      <c r="BT30" s="47">
        <f>'[1]Замер U 17.06.20'!BT30</f>
        <v>37.299999999999997</v>
      </c>
      <c r="BU30" s="47">
        <f>'[1]Замер U 17.06.20'!BU30</f>
        <v>6.3</v>
      </c>
      <c r="BV30" s="47">
        <f>'[1]Замер U 17.06.20'!BV30</f>
        <v>6.4</v>
      </c>
      <c r="BW30" s="47">
        <f>'[1]Замер U 17.06.20'!BW30</f>
        <v>0</v>
      </c>
      <c r="BX30" s="47">
        <f>'[1]Замер U 17.06.20'!BX30</f>
        <v>0</v>
      </c>
      <c r="BY30" s="23"/>
      <c r="BZ30" s="35"/>
      <c r="CA30" s="23"/>
      <c r="CB30" s="23"/>
    </row>
    <row r="31" spans="1:82" s="5" customFormat="1">
      <c r="A31" s="20">
        <f t="shared" si="1"/>
        <v>43999</v>
      </c>
      <c r="B31" s="21" t="s">
        <v>58</v>
      </c>
      <c r="C31" s="22"/>
      <c r="D31" s="47">
        <f>'[1]Замер U 17.06.20'!D31</f>
        <v>37.200000000000003</v>
      </c>
      <c r="E31" s="47">
        <f>'[1]Замер U 17.06.20'!E31</f>
        <v>37.299999999999997</v>
      </c>
      <c r="F31" s="47">
        <f>'[1]Замер U 17.06.20'!F31</f>
        <v>36.9</v>
      </c>
      <c r="G31" s="47">
        <f>'[1]Замер U 17.06.20'!G31</f>
        <v>36.9</v>
      </c>
      <c r="H31" s="47">
        <f>'[1]Замер U 17.06.20'!H31</f>
        <v>0</v>
      </c>
      <c r="I31" s="47">
        <f>'[1]Замер U 17.06.20'!I31</f>
        <v>0</v>
      </c>
      <c r="J31" s="47">
        <f>'[1]Замер U 17.06.20'!J31</f>
        <v>6.3</v>
      </c>
      <c r="K31" s="47">
        <f>'[1]Замер U 17.06.20'!K31</f>
        <v>6.3</v>
      </c>
      <c r="L31" s="47">
        <f>'[1]Замер U 17.06.20'!L31</f>
        <v>6.3</v>
      </c>
      <c r="M31" s="47">
        <f>'[1]Замер U 17.06.20'!M31</f>
        <v>6.3</v>
      </c>
      <c r="N31" s="35"/>
      <c r="O31" s="47">
        <f>'[1]Замер U 17.06.20'!O31</f>
        <v>37</v>
      </c>
      <c r="P31" s="47">
        <f>'[1]Замер U 17.06.20'!P31</f>
        <v>36.4</v>
      </c>
      <c r="Q31" s="35"/>
      <c r="R31" s="47">
        <f>'[1]Замер U 17.06.20'!R31</f>
        <v>37</v>
      </c>
      <c r="S31" s="47">
        <f>'[1]Замер U 17.06.20'!S31</f>
        <v>37.1</v>
      </c>
      <c r="T31" s="47">
        <f>'[1]Замер U 17.06.20'!T31</f>
        <v>37</v>
      </c>
      <c r="U31" s="47">
        <f>'[1]Замер U 17.06.20'!U31</f>
        <v>36.9</v>
      </c>
      <c r="V31" s="47">
        <f>'[1]Замер U 17.06.20'!V31</f>
        <v>6.3</v>
      </c>
      <c r="W31" s="47">
        <f>'[1]Замер U 17.06.20'!W31</f>
        <v>6.2</v>
      </c>
      <c r="X31" s="47">
        <f>'[1]Замер U 17.06.20'!X31</f>
        <v>0</v>
      </c>
      <c r="Y31" s="47">
        <f>'[1]Замер U 17.06.20'!Y31</f>
        <v>0</v>
      </c>
      <c r="Z31" s="23"/>
      <c r="AA31" s="47">
        <f>'[1]Замер U 17.06.20'!AA31</f>
        <v>37</v>
      </c>
      <c r="AB31" s="47">
        <f>'[1]Замер U 17.06.20'!AB31</f>
        <v>37.1</v>
      </c>
      <c r="AC31" s="47">
        <f>'[1]Замер U 17.06.20'!AC31</f>
        <v>37</v>
      </c>
      <c r="AD31" s="47">
        <f>'[1]Замер U 17.06.20'!AD31</f>
        <v>37</v>
      </c>
      <c r="AE31" s="47">
        <f>'[1]Замер U 17.06.20'!AE31</f>
        <v>6.3</v>
      </c>
      <c r="AF31" s="47">
        <f>'[1]Замер U 17.06.20'!AF31</f>
        <v>6.2</v>
      </c>
      <c r="AG31" s="47">
        <f>'[1]Замер U 17.06.20'!AG31</f>
        <v>0</v>
      </c>
      <c r="AH31" s="47">
        <f>'[1]Замер U 17.06.20'!AH31</f>
        <v>0</v>
      </c>
      <c r="AI31" s="23"/>
      <c r="AJ31" s="47">
        <f>'[1]Замер U 17.06.20'!AJ31</f>
        <v>37.1</v>
      </c>
      <c r="AK31" s="47">
        <f>'[1]Замер U 17.06.20'!AK31</f>
        <v>37</v>
      </c>
      <c r="AL31" s="47">
        <f>'[1]Замер U 17.06.20'!AL31</f>
        <v>36.6</v>
      </c>
      <c r="AM31" s="47">
        <f>'[1]Замер U 17.06.20'!AM31</f>
        <v>36.6</v>
      </c>
      <c r="AN31" s="47">
        <f>'[1]Замер U 17.06.20'!AN31</f>
        <v>6.2</v>
      </c>
      <c r="AO31" s="47">
        <f>'[1]Замер U 17.06.20'!AO31</f>
        <v>6.2</v>
      </c>
      <c r="AP31" s="47">
        <f>'[1]Замер U 17.06.20'!AP31</f>
        <v>0</v>
      </c>
      <c r="AQ31" s="47">
        <f>'[1]Замер U 17.06.20'!AQ31</f>
        <v>0</v>
      </c>
      <c r="AR31" s="23"/>
      <c r="AS31" s="47">
        <f>'[1]Замер U 17.06.20'!AS31</f>
        <v>6.1</v>
      </c>
      <c r="AT31" s="47">
        <f>'[1]Замер U 17.06.20'!AT31</f>
        <v>6.1</v>
      </c>
      <c r="AU31" s="23"/>
      <c r="AV31" s="47">
        <f>'[1]Замер U 17.06.20'!AV31</f>
        <v>6</v>
      </c>
      <c r="AW31" s="47">
        <f>'[1]Замер U 17.06.20'!AW31</f>
        <v>6.2</v>
      </c>
      <c r="AX31" s="47">
        <f>'[1]Замер U 17.06.20'!AX31</f>
        <v>37</v>
      </c>
      <c r="AY31" s="47">
        <f>'[1]Замер U 17.06.20'!AY31</f>
        <v>35.4</v>
      </c>
      <c r="AZ31" s="47">
        <f>'[1]Замер U 17.06.20'!AZ31</f>
        <v>35.4</v>
      </c>
      <c r="BA31" s="23"/>
      <c r="BB31" s="47">
        <f>'[1]Замер U 17.06.20'!BB31</f>
        <v>36.5</v>
      </c>
      <c r="BC31" s="47">
        <f>'[1]Замер U 17.06.20'!BC31</f>
        <v>36.4</v>
      </c>
      <c r="BD31" s="47">
        <f>'[1]Замер U 17.06.20'!BD31</f>
        <v>36</v>
      </c>
      <c r="BE31" s="47">
        <f>'[1]Замер U 17.06.20'!BE31</f>
        <v>36.1</v>
      </c>
      <c r="BF31" s="47">
        <f>'[1]Замер U 17.06.20'!BF31</f>
        <v>6.2</v>
      </c>
      <c r="BG31" s="47">
        <f>'[1]Замер U 17.06.20'!BG31</f>
        <v>6.2</v>
      </c>
      <c r="BH31" s="23"/>
      <c r="BI31" s="47">
        <f>'[1]Замер U 17.06.20'!BI31</f>
        <v>37.4</v>
      </c>
      <c r="BJ31" s="47">
        <f>'[1]Замер U 17.06.20'!BJ31</f>
        <v>37.4</v>
      </c>
      <c r="BK31" s="47">
        <f>'[1]Замер U 17.06.20'!BK31</f>
        <v>36.1</v>
      </c>
      <c r="BL31" s="47">
        <f>'[1]Замер U 17.06.20'!BL31</f>
        <v>37.299999999999997</v>
      </c>
      <c r="BM31" s="23"/>
      <c r="BN31" s="47">
        <f>'[1]Замер U 17.06.20'!BN31</f>
        <v>116.7</v>
      </c>
      <c r="BO31" s="47">
        <f>'[1]Замер U 17.06.20'!BO31</f>
        <v>115.5</v>
      </c>
      <c r="BP31" s="23"/>
      <c r="BQ31" s="47">
        <f>'[1]Замер U 17.06.20'!BQ31</f>
        <v>36.5</v>
      </c>
      <c r="BR31" s="47">
        <f>'[1]Замер U 17.06.20'!BR31</f>
        <v>36.299999999999997</v>
      </c>
      <c r="BS31" s="47">
        <f>'[1]Замер U 17.06.20'!BS31</f>
        <v>36.1</v>
      </c>
      <c r="BT31" s="47">
        <f>'[1]Замер U 17.06.20'!BT31</f>
        <v>37.299999999999997</v>
      </c>
      <c r="BU31" s="47">
        <f>'[1]Замер U 17.06.20'!BU31</f>
        <v>6.3</v>
      </c>
      <c r="BV31" s="47">
        <f>'[1]Замер U 17.06.20'!BV31</f>
        <v>6.4</v>
      </c>
      <c r="BW31" s="47">
        <f>'[1]Замер U 17.06.20'!BW31</f>
        <v>0</v>
      </c>
      <c r="BX31" s="47">
        <f>'[1]Замер U 17.06.20'!BX31</f>
        <v>0</v>
      </c>
      <c r="BY31" s="23"/>
      <c r="BZ31" s="35"/>
      <c r="CA31" s="23"/>
      <c r="CB31" s="23"/>
    </row>
    <row r="32" spans="1:82" s="5" customFormat="1">
      <c r="A32" s="20">
        <f t="shared" si="1"/>
        <v>43999</v>
      </c>
      <c r="B32" s="21" t="s">
        <v>59</v>
      </c>
      <c r="C32" s="22"/>
      <c r="D32" s="47">
        <f>'[1]Замер U 17.06.20'!D32</f>
        <v>37.200000000000003</v>
      </c>
      <c r="E32" s="47">
        <f>'[1]Замер U 17.06.20'!E32</f>
        <v>37.200000000000003</v>
      </c>
      <c r="F32" s="47">
        <f>'[1]Замер U 17.06.20'!F32</f>
        <v>36.799999999999997</v>
      </c>
      <c r="G32" s="47">
        <f>'[1]Замер U 17.06.20'!G32</f>
        <v>36.799999999999997</v>
      </c>
      <c r="H32" s="47">
        <f>'[1]Замер U 17.06.20'!H32</f>
        <v>0</v>
      </c>
      <c r="I32" s="47">
        <f>'[1]Замер U 17.06.20'!I32</f>
        <v>0</v>
      </c>
      <c r="J32" s="47">
        <f>'[1]Замер U 17.06.20'!J32</f>
        <v>6.3</v>
      </c>
      <c r="K32" s="47">
        <f>'[1]Замер U 17.06.20'!K32</f>
        <v>6.3</v>
      </c>
      <c r="L32" s="47">
        <f>'[1]Замер U 17.06.20'!L32</f>
        <v>6.3</v>
      </c>
      <c r="M32" s="47">
        <f>'[1]Замер U 17.06.20'!M32</f>
        <v>6.2</v>
      </c>
      <c r="N32" s="35"/>
      <c r="O32" s="47">
        <f>'[1]Замер U 17.06.20'!O32</f>
        <v>37</v>
      </c>
      <c r="P32" s="47">
        <f>'[1]Замер U 17.06.20'!P32</f>
        <v>36.4</v>
      </c>
      <c r="Q32" s="35"/>
      <c r="R32" s="47">
        <f>'[1]Замер U 17.06.20'!R32</f>
        <v>37</v>
      </c>
      <c r="S32" s="47">
        <f>'[1]Замер U 17.06.20'!S32</f>
        <v>37</v>
      </c>
      <c r="T32" s="47">
        <f>'[1]Замер U 17.06.20'!T32</f>
        <v>37</v>
      </c>
      <c r="U32" s="47">
        <f>'[1]Замер U 17.06.20'!U32</f>
        <v>36.9</v>
      </c>
      <c r="V32" s="47">
        <f>'[1]Замер U 17.06.20'!V32</f>
        <v>6.3</v>
      </c>
      <c r="W32" s="47">
        <f>'[1]Замер U 17.06.20'!W32</f>
        <v>6.2</v>
      </c>
      <c r="X32" s="47">
        <f>'[1]Замер U 17.06.20'!X32</f>
        <v>0</v>
      </c>
      <c r="Y32" s="47">
        <f>'[1]Замер U 17.06.20'!Y32</f>
        <v>0</v>
      </c>
      <c r="Z32" s="23"/>
      <c r="AA32" s="47">
        <f>'[1]Замер U 17.06.20'!AA32</f>
        <v>37</v>
      </c>
      <c r="AB32" s="47">
        <f>'[1]Замер U 17.06.20'!AB32</f>
        <v>37</v>
      </c>
      <c r="AC32" s="47">
        <f>'[1]Замер U 17.06.20'!AC32</f>
        <v>37</v>
      </c>
      <c r="AD32" s="47">
        <f>'[1]Замер U 17.06.20'!AD32</f>
        <v>37</v>
      </c>
      <c r="AE32" s="47">
        <f>'[1]Замер U 17.06.20'!AE32</f>
        <v>6.3</v>
      </c>
      <c r="AF32" s="47">
        <f>'[1]Замер U 17.06.20'!AF32</f>
        <v>6.2</v>
      </c>
      <c r="AG32" s="47">
        <f>'[1]Замер U 17.06.20'!AG32</f>
        <v>0</v>
      </c>
      <c r="AH32" s="47">
        <f>'[1]Замер U 17.06.20'!AH32</f>
        <v>0</v>
      </c>
      <c r="AI32" s="23"/>
      <c r="AJ32" s="47">
        <f>'[1]Замер U 17.06.20'!AJ32</f>
        <v>37.1</v>
      </c>
      <c r="AK32" s="47">
        <f>'[1]Замер U 17.06.20'!AK32</f>
        <v>37.1</v>
      </c>
      <c r="AL32" s="47">
        <f>'[1]Замер U 17.06.20'!AL32</f>
        <v>36.6</v>
      </c>
      <c r="AM32" s="47">
        <f>'[1]Замер U 17.06.20'!AM32</f>
        <v>36.6</v>
      </c>
      <c r="AN32" s="47">
        <f>'[1]Замер U 17.06.20'!AN32</f>
        <v>6.2</v>
      </c>
      <c r="AO32" s="47">
        <f>'[1]Замер U 17.06.20'!AO32</f>
        <v>6.2</v>
      </c>
      <c r="AP32" s="47">
        <f>'[1]Замер U 17.06.20'!AP32</f>
        <v>0</v>
      </c>
      <c r="AQ32" s="47">
        <f>'[1]Замер U 17.06.20'!AQ32</f>
        <v>0</v>
      </c>
      <c r="AR32" s="23"/>
      <c r="AS32" s="47">
        <f>'[1]Замер U 17.06.20'!AS32</f>
        <v>6.1</v>
      </c>
      <c r="AT32" s="47">
        <f>'[1]Замер U 17.06.20'!AT32</f>
        <v>6.1</v>
      </c>
      <c r="AU32" s="23"/>
      <c r="AV32" s="47">
        <f>'[1]Замер U 17.06.20'!AV32</f>
        <v>6</v>
      </c>
      <c r="AW32" s="47">
        <f>'[1]Замер U 17.06.20'!AW32</f>
        <v>6.2</v>
      </c>
      <c r="AX32" s="47">
        <f>'[1]Замер U 17.06.20'!AX32</f>
        <v>36.9</v>
      </c>
      <c r="AY32" s="47">
        <f>'[1]Замер U 17.06.20'!AY32</f>
        <v>35.6</v>
      </c>
      <c r="AZ32" s="47">
        <f>'[1]Замер U 17.06.20'!AZ32</f>
        <v>35.6</v>
      </c>
      <c r="BA32" s="23"/>
      <c r="BB32" s="47">
        <f>'[1]Замер U 17.06.20'!BB32</f>
        <v>36.5</v>
      </c>
      <c r="BC32" s="47">
        <f>'[1]Замер U 17.06.20'!BC32</f>
        <v>36.4</v>
      </c>
      <c r="BD32" s="47">
        <f>'[1]Замер U 17.06.20'!BD32</f>
        <v>36</v>
      </c>
      <c r="BE32" s="47">
        <f>'[1]Замер U 17.06.20'!BE32</f>
        <v>36.1</v>
      </c>
      <c r="BF32" s="47">
        <f>'[1]Замер U 17.06.20'!BF32</f>
        <v>6.2</v>
      </c>
      <c r="BG32" s="47">
        <f>'[1]Замер U 17.06.20'!BG32</f>
        <v>6.2</v>
      </c>
      <c r="BH32" s="23"/>
      <c r="BI32" s="47">
        <f>'[1]Замер U 17.06.20'!BI32</f>
        <v>37.4</v>
      </c>
      <c r="BJ32" s="47">
        <f>'[1]Замер U 17.06.20'!BJ32</f>
        <v>37.4</v>
      </c>
      <c r="BK32" s="47">
        <f>'[1]Замер U 17.06.20'!BK32</f>
        <v>36.1</v>
      </c>
      <c r="BL32" s="47">
        <f>'[1]Замер U 17.06.20'!BL32</f>
        <v>37.299999999999997</v>
      </c>
      <c r="BM32" s="23"/>
      <c r="BN32" s="47">
        <f>'[1]Замер U 17.06.20'!BN32</f>
        <v>116.6</v>
      </c>
      <c r="BO32" s="47">
        <f>'[1]Замер U 17.06.20'!BO32</f>
        <v>115.8</v>
      </c>
      <c r="BP32" s="23"/>
      <c r="BQ32" s="47">
        <f>'[1]Замер U 17.06.20'!BQ32</f>
        <v>36.5</v>
      </c>
      <c r="BR32" s="47">
        <f>'[1]Замер U 17.06.20'!BR32</f>
        <v>36.4</v>
      </c>
      <c r="BS32" s="47">
        <f>'[1]Замер U 17.06.20'!BS32</f>
        <v>36.1</v>
      </c>
      <c r="BT32" s="47">
        <f>'[1]Замер U 17.06.20'!BT32</f>
        <v>37.299999999999997</v>
      </c>
      <c r="BU32" s="47">
        <f>'[1]Замер U 17.06.20'!BU32</f>
        <v>6.3</v>
      </c>
      <c r="BV32" s="47">
        <f>'[1]Замер U 17.06.20'!BV32</f>
        <v>6.4</v>
      </c>
      <c r="BW32" s="47">
        <f>'[1]Замер U 17.06.20'!BW32</f>
        <v>0</v>
      </c>
      <c r="BX32" s="47">
        <f>'[1]Замер U 17.06.20'!BX32</f>
        <v>0</v>
      </c>
      <c r="BY32" s="23"/>
      <c r="BZ32" s="35"/>
      <c r="CA32" s="23"/>
      <c r="CB32" s="23"/>
    </row>
    <row r="33" spans="1:80" s="5" customFormat="1">
      <c r="A33" s="20">
        <f t="shared" si="1"/>
        <v>43999</v>
      </c>
      <c r="B33" s="21" t="s">
        <v>60</v>
      </c>
      <c r="C33" s="22"/>
      <c r="D33" s="47">
        <f>'[1]Замер U 17.06.20'!D33</f>
        <v>37.200000000000003</v>
      </c>
      <c r="E33" s="47">
        <f>'[1]Замер U 17.06.20'!E33</f>
        <v>37.200000000000003</v>
      </c>
      <c r="F33" s="47">
        <f>'[1]Замер U 17.06.20'!F33</f>
        <v>36.799999999999997</v>
      </c>
      <c r="G33" s="47">
        <f>'[1]Замер U 17.06.20'!G33</f>
        <v>36.799999999999997</v>
      </c>
      <c r="H33" s="47">
        <f>'[1]Замер U 17.06.20'!H33</f>
        <v>0</v>
      </c>
      <c r="I33" s="47">
        <f>'[1]Замер U 17.06.20'!I33</f>
        <v>0</v>
      </c>
      <c r="J33" s="47">
        <f>'[1]Замер U 17.06.20'!J33</f>
        <v>6.3</v>
      </c>
      <c r="K33" s="47">
        <f>'[1]Замер U 17.06.20'!K33</f>
        <v>6.3</v>
      </c>
      <c r="L33" s="47">
        <f>'[1]Замер U 17.06.20'!L33</f>
        <v>6.3</v>
      </c>
      <c r="M33" s="47">
        <f>'[1]Замер U 17.06.20'!M33</f>
        <v>6.2</v>
      </c>
      <c r="N33" s="35"/>
      <c r="O33" s="47">
        <f>'[1]Замер U 17.06.20'!O33</f>
        <v>37</v>
      </c>
      <c r="P33" s="47">
        <f>'[1]Замер U 17.06.20'!P33</f>
        <v>36.4</v>
      </c>
      <c r="Q33" s="35"/>
      <c r="R33" s="47">
        <f>'[1]Замер U 17.06.20'!R33</f>
        <v>37</v>
      </c>
      <c r="S33" s="47">
        <f>'[1]Замер U 17.06.20'!S33</f>
        <v>37</v>
      </c>
      <c r="T33" s="47">
        <f>'[1]Замер U 17.06.20'!T33</f>
        <v>37</v>
      </c>
      <c r="U33" s="47">
        <f>'[1]Замер U 17.06.20'!U33</f>
        <v>36.9</v>
      </c>
      <c r="V33" s="47">
        <f>'[1]Замер U 17.06.20'!V33</f>
        <v>6.3</v>
      </c>
      <c r="W33" s="47">
        <f>'[1]Замер U 17.06.20'!W33</f>
        <v>6.2</v>
      </c>
      <c r="X33" s="47">
        <f>'[1]Замер U 17.06.20'!X33</f>
        <v>0</v>
      </c>
      <c r="Y33" s="47">
        <f>'[1]Замер U 17.06.20'!Y33</f>
        <v>0</v>
      </c>
      <c r="Z33" s="23"/>
      <c r="AA33" s="47">
        <f>'[1]Замер U 17.06.20'!AA33</f>
        <v>37</v>
      </c>
      <c r="AB33" s="47">
        <f>'[1]Замер U 17.06.20'!AB33</f>
        <v>37</v>
      </c>
      <c r="AC33" s="47">
        <f>'[1]Замер U 17.06.20'!AC33</f>
        <v>37</v>
      </c>
      <c r="AD33" s="47">
        <f>'[1]Замер U 17.06.20'!AD33</f>
        <v>37</v>
      </c>
      <c r="AE33" s="47">
        <f>'[1]Замер U 17.06.20'!AE33</f>
        <v>6.3</v>
      </c>
      <c r="AF33" s="47">
        <f>'[1]Замер U 17.06.20'!AF33</f>
        <v>6.2</v>
      </c>
      <c r="AG33" s="47">
        <f>'[1]Замер U 17.06.20'!AG33</f>
        <v>0</v>
      </c>
      <c r="AH33" s="47">
        <f>'[1]Замер U 17.06.20'!AH33</f>
        <v>0</v>
      </c>
      <c r="AI33" s="23"/>
      <c r="AJ33" s="47">
        <f>'[1]Замер U 17.06.20'!AJ33</f>
        <v>37.1</v>
      </c>
      <c r="AK33" s="47">
        <f>'[1]Замер U 17.06.20'!AK33</f>
        <v>37.1</v>
      </c>
      <c r="AL33" s="47">
        <f>'[1]Замер U 17.06.20'!AL33</f>
        <v>36.6</v>
      </c>
      <c r="AM33" s="47">
        <f>'[1]Замер U 17.06.20'!AM33</f>
        <v>36.5</v>
      </c>
      <c r="AN33" s="47">
        <f>'[1]Замер U 17.06.20'!AN33</f>
        <v>6.2</v>
      </c>
      <c r="AO33" s="47">
        <f>'[1]Замер U 17.06.20'!AO33</f>
        <v>6.2</v>
      </c>
      <c r="AP33" s="47">
        <f>'[1]Замер U 17.06.20'!AP33</f>
        <v>0</v>
      </c>
      <c r="AQ33" s="47">
        <f>'[1]Замер U 17.06.20'!AQ33</f>
        <v>0</v>
      </c>
      <c r="AR33" s="23"/>
      <c r="AS33" s="47">
        <f>'[1]Замер U 17.06.20'!AS33</f>
        <v>6.1</v>
      </c>
      <c r="AT33" s="47">
        <f>'[1]Замер U 17.06.20'!AT33</f>
        <v>6.1</v>
      </c>
      <c r="AU33" s="23"/>
      <c r="AV33" s="47">
        <f>'[1]Замер U 17.06.20'!AV33</f>
        <v>6</v>
      </c>
      <c r="AW33" s="47">
        <f>'[1]Замер U 17.06.20'!AW33</f>
        <v>6.2</v>
      </c>
      <c r="AX33" s="47">
        <f>'[1]Замер U 17.06.20'!AX33</f>
        <v>36.9</v>
      </c>
      <c r="AY33" s="47">
        <f>'[1]Замер U 17.06.20'!AY33</f>
        <v>35.5</v>
      </c>
      <c r="AZ33" s="47">
        <f>'[1]Замер U 17.06.20'!AZ33</f>
        <v>35.5</v>
      </c>
      <c r="BA33" s="23"/>
      <c r="BB33" s="47">
        <f>'[1]Замер U 17.06.20'!BB33</f>
        <v>36.4</v>
      </c>
      <c r="BC33" s="47">
        <f>'[1]Замер U 17.06.20'!BC33</f>
        <v>36.4</v>
      </c>
      <c r="BD33" s="47">
        <f>'[1]Замер U 17.06.20'!BD33</f>
        <v>36</v>
      </c>
      <c r="BE33" s="47">
        <f>'[1]Замер U 17.06.20'!BE33</f>
        <v>36.1</v>
      </c>
      <c r="BF33" s="47">
        <f>'[1]Замер U 17.06.20'!BF33</f>
        <v>6.2</v>
      </c>
      <c r="BG33" s="47">
        <f>'[1]Замер U 17.06.20'!BG33</f>
        <v>6.2</v>
      </c>
      <c r="BH33" s="23"/>
      <c r="BI33" s="47">
        <f>'[1]Замер U 17.06.20'!BI33</f>
        <v>37.4</v>
      </c>
      <c r="BJ33" s="47">
        <f>'[1]Замер U 17.06.20'!BJ33</f>
        <v>37.4</v>
      </c>
      <c r="BK33" s="47">
        <f>'[1]Замер U 17.06.20'!BK33</f>
        <v>36.200000000000003</v>
      </c>
      <c r="BL33" s="47">
        <f>'[1]Замер U 17.06.20'!BL33</f>
        <v>37.299999999999997</v>
      </c>
      <c r="BM33" s="23"/>
      <c r="BN33" s="47">
        <f>'[1]Замер U 17.06.20'!BN33</f>
        <v>116.6</v>
      </c>
      <c r="BO33" s="47">
        <f>'[1]Замер U 17.06.20'!BO33</f>
        <v>116.1</v>
      </c>
      <c r="BP33" s="23"/>
      <c r="BQ33" s="47">
        <f>'[1]Замер U 17.06.20'!BQ33</f>
        <v>36.4</v>
      </c>
      <c r="BR33" s="47">
        <f>'[1]Замер U 17.06.20'!BR33</f>
        <v>36.299999999999997</v>
      </c>
      <c r="BS33" s="47">
        <f>'[1]Замер U 17.06.20'!BS33</f>
        <v>36.200000000000003</v>
      </c>
      <c r="BT33" s="47">
        <f>'[1]Замер U 17.06.20'!BT33</f>
        <v>37.299999999999997</v>
      </c>
      <c r="BU33" s="47">
        <f>'[1]Замер U 17.06.20'!BU33</f>
        <v>6.3</v>
      </c>
      <c r="BV33" s="47">
        <f>'[1]Замер U 17.06.20'!BV33</f>
        <v>6.4</v>
      </c>
      <c r="BW33" s="47">
        <f>'[1]Замер U 17.06.20'!BW33</f>
        <v>0</v>
      </c>
      <c r="BX33" s="47">
        <f>'[1]Замер U 17.06.20'!BX33</f>
        <v>0</v>
      </c>
      <c r="BY33" s="23"/>
      <c r="BZ33" s="35"/>
      <c r="CA33" s="23"/>
      <c r="CB33" s="23"/>
    </row>
    <row r="34" spans="1:80" s="5" customFormat="1">
      <c r="A34" s="20">
        <f t="shared" si="1"/>
        <v>43999</v>
      </c>
      <c r="B34" s="21" t="s">
        <v>61</v>
      </c>
      <c r="C34" s="22"/>
      <c r="D34" s="47">
        <f>'[1]Замер U 17.06.20'!D34</f>
        <v>36.9</v>
      </c>
      <c r="E34" s="47">
        <f>'[1]Замер U 17.06.20'!E34</f>
        <v>37.1</v>
      </c>
      <c r="F34" s="47">
        <f>'[1]Замер U 17.06.20'!F34</f>
        <v>36.700000000000003</v>
      </c>
      <c r="G34" s="47">
        <f>'[1]Замер U 17.06.20'!G34</f>
        <v>36.700000000000003</v>
      </c>
      <c r="H34" s="47">
        <f>'[1]Замер U 17.06.20'!H34</f>
        <v>0</v>
      </c>
      <c r="I34" s="47">
        <f>'[1]Замер U 17.06.20'!I34</f>
        <v>0</v>
      </c>
      <c r="J34" s="47">
        <f>'[1]Замер U 17.06.20'!J34</f>
        <v>6.3</v>
      </c>
      <c r="K34" s="47">
        <f>'[1]Замер U 17.06.20'!K34</f>
        <v>6.3</v>
      </c>
      <c r="L34" s="47">
        <f>'[1]Замер U 17.06.20'!L34</f>
        <v>6.3</v>
      </c>
      <c r="M34" s="47">
        <f>'[1]Замер U 17.06.20'!M34</f>
        <v>6.2</v>
      </c>
      <c r="N34" s="35"/>
      <c r="O34" s="47">
        <f>'[1]Замер U 17.06.20'!O34</f>
        <v>37</v>
      </c>
      <c r="P34" s="47">
        <f>'[1]Замер U 17.06.20'!P34</f>
        <v>36.299999999999997</v>
      </c>
      <c r="Q34" s="35"/>
      <c r="R34" s="47">
        <f>'[1]Замер U 17.06.20'!R34</f>
        <v>37</v>
      </c>
      <c r="S34" s="47">
        <f>'[1]Замер U 17.06.20'!S34</f>
        <v>37</v>
      </c>
      <c r="T34" s="47">
        <f>'[1]Замер U 17.06.20'!T34</f>
        <v>36.9</v>
      </c>
      <c r="U34" s="47">
        <f>'[1]Замер U 17.06.20'!U34</f>
        <v>36.9</v>
      </c>
      <c r="V34" s="47">
        <f>'[1]Замер U 17.06.20'!V34</f>
        <v>6.3</v>
      </c>
      <c r="W34" s="47">
        <f>'[1]Замер U 17.06.20'!W34</f>
        <v>6.2</v>
      </c>
      <c r="X34" s="47">
        <f>'[1]Замер U 17.06.20'!X34</f>
        <v>0</v>
      </c>
      <c r="Y34" s="47">
        <f>'[1]Замер U 17.06.20'!Y34</f>
        <v>0</v>
      </c>
      <c r="Z34" s="23"/>
      <c r="AA34" s="47">
        <f>'[1]Замер U 17.06.20'!AA34</f>
        <v>37</v>
      </c>
      <c r="AB34" s="47">
        <f>'[1]Замер U 17.06.20'!AB34</f>
        <v>37</v>
      </c>
      <c r="AC34" s="47">
        <f>'[1]Замер U 17.06.20'!AC34</f>
        <v>36.9</v>
      </c>
      <c r="AD34" s="47">
        <f>'[1]Замер U 17.06.20'!AD34</f>
        <v>36.9</v>
      </c>
      <c r="AE34" s="47">
        <f>'[1]Замер U 17.06.20'!AE34</f>
        <v>6.3</v>
      </c>
      <c r="AF34" s="47">
        <f>'[1]Замер U 17.06.20'!AF34</f>
        <v>6.2</v>
      </c>
      <c r="AG34" s="47">
        <f>'[1]Замер U 17.06.20'!AG34</f>
        <v>0</v>
      </c>
      <c r="AH34" s="47">
        <f>'[1]Замер U 17.06.20'!AH34</f>
        <v>0</v>
      </c>
      <c r="AI34" s="23"/>
      <c r="AJ34" s="47">
        <f>'[1]Замер U 17.06.20'!AJ34</f>
        <v>37.1</v>
      </c>
      <c r="AK34" s="47">
        <f>'[1]Замер U 17.06.20'!AK34</f>
        <v>37.1</v>
      </c>
      <c r="AL34" s="47">
        <f>'[1]Замер U 17.06.20'!AL34</f>
        <v>36.6</v>
      </c>
      <c r="AM34" s="47">
        <f>'[1]Замер U 17.06.20'!AM34</f>
        <v>36.5</v>
      </c>
      <c r="AN34" s="47">
        <f>'[1]Замер U 17.06.20'!AN34</f>
        <v>6.2</v>
      </c>
      <c r="AO34" s="47">
        <f>'[1]Замер U 17.06.20'!AO34</f>
        <v>6.2</v>
      </c>
      <c r="AP34" s="47">
        <f>'[1]Замер U 17.06.20'!AP34</f>
        <v>0</v>
      </c>
      <c r="AQ34" s="47">
        <f>'[1]Замер U 17.06.20'!AQ34</f>
        <v>0</v>
      </c>
      <c r="AR34" s="23"/>
      <c r="AS34" s="47">
        <f>'[1]Замер U 17.06.20'!AS34</f>
        <v>6.1</v>
      </c>
      <c r="AT34" s="47">
        <f>'[1]Замер U 17.06.20'!AT34</f>
        <v>6.1</v>
      </c>
      <c r="AU34" s="23"/>
      <c r="AV34" s="47">
        <f>'[1]Замер U 17.06.20'!AV34</f>
        <v>6</v>
      </c>
      <c r="AW34" s="47">
        <f>'[1]Замер U 17.06.20'!AW34</f>
        <v>6.2</v>
      </c>
      <c r="AX34" s="47">
        <f>'[1]Замер U 17.06.20'!AX34</f>
        <v>36.799999999999997</v>
      </c>
      <c r="AY34" s="47">
        <f>'[1]Замер U 17.06.20'!AY34</f>
        <v>35.4</v>
      </c>
      <c r="AZ34" s="47">
        <f>'[1]Замер U 17.06.20'!AZ34</f>
        <v>35.4</v>
      </c>
      <c r="BA34" s="23"/>
      <c r="BB34" s="47">
        <f>'[1]Замер U 17.06.20'!BB34</f>
        <v>36.4</v>
      </c>
      <c r="BC34" s="47">
        <f>'[1]Замер U 17.06.20'!BC34</f>
        <v>36.299999999999997</v>
      </c>
      <c r="BD34" s="47">
        <f>'[1]Замер U 17.06.20'!BD34</f>
        <v>36</v>
      </c>
      <c r="BE34" s="47">
        <f>'[1]Замер U 17.06.20'!BE34</f>
        <v>36</v>
      </c>
      <c r="BF34" s="47">
        <f>'[1]Замер U 17.06.20'!BF34</f>
        <v>6.2</v>
      </c>
      <c r="BG34" s="47">
        <f>'[1]Замер U 17.06.20'!BG34</f>
        <v>6.2</v>
      </c>
      <c r="BH34" s="23"/>
      <c r="BI34" s="47">
        <f>'[1]Замер U 17.06.20'!BI34</f>
        <v>37.299999999999997</v>
      </c>
      <c r="BJ34" s="47">
        <f>'[1]Замер U 17.06.20'!BJ34</f>
        <v>37.299999999999997</v>
      </c>
      <c r="BK34" s="47">
        <f>'[1]Замер U 17.06.20'!BK34</f>
        <v>36.1</v>
      </c>
      <c r="BL34" s="47">
        <f>'[1]Замер U 17.06.20'!BL34</f>
        <v>37.299999999999997</v>
      </c>
      <c r="BM34" s="23"/>
      <c r="BN34" s="47">
        <f>'[1]Замер U 17.06.20'!BN34</f>
        <v>116.6</v>
      </c>
      <c r="BO34" s="47">
        <f>'[1]Замер U 17.06.20'!BO34</f>
        <v>116.2</v>
      </c>
      <c r="BP34" s="23"/>
      <c r="BQ34" s="47">
        <f>'[1]Замер U 17.06.20'!BQ34</f>
        <v>36.299999999999997</v>
      </c>
      <c r="BR34" s="47">
        <f>'[1]Замер U 17.06.20'!BR34</f>
        <v>36.200000000000003</v>
      </c>
      <c r="BS34" s="47">
        <f>'[1]Замер U 17.06.20'!BS34</f>
        <v>36.1</v>
      </c>
      <c r="BT34" s="47">
        <f>'[1]Замер U 17.06.20'!BT34</f>
        <v>37.299999999999997</v>
      </c>
      <c r="BU34" s="47">
        <f>'[1]Замер U 17.06.20'!BU34</f>
        <v>6.3</v>
      </c>
      <c r="BV34" s="47">
        <f>'[1]Замер U 17.06.20'!BV34</f>
        <v>6.4</v>
      </c>
      <c r="BW34" s="47">
        <f>'[1]Замер U 17.06.20'!BW34</f>
        <v>0</v>
      </c>
      <c r="BX34" s="47">
        <f>'[1]Замер U 17.06.20'!BX34</f>
        <v>0</v>
      </c>
      <c r="BY34" s="23"/>
      <c r="BZ34" s="35"/>
      <c r="CA34" s="23"/>
      <c r="CB34" s="23"/>
    </row>
    <row r="35" spans="1:80" s="5" customFormat="1">
      <c r="A35" s="24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</row>
    <row r="36" spans="1:80">
      <c r="A36" s="44"/>
      <c r="B36" s="44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5"/>
      <c r="O36" s="40"/>
      <c r="P36" s="40"/>
      <c r="Q36" s="40"/>
      <c r="R36" s="44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4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4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4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</row>
    <row r="37" spans="1:80">
      <c r="A37" s="52"/>
      <c r="B37" s="44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5"/>
      <c r="O37" s="40"/>
      <c r="P37" s="40"/>
      <c r="Q37" s="40"/>
      <c r="R37" s="52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52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52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52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</row>
    <row r="38" spans="1:80">
      <c r="A38" s="44"/>
      <c r="B38" s="44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5"/>
      <c r="O38" s="40"/>
      <c r="P38" s="40"/>
      <c r="Q38" s="40"/>
      <c r="R38" s="44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4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4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4" t="s">
        <v>80</v>
      </c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</row>
    <row r="39" spans="1:80">
      <c r="A39" s="52"/>
      <c r="B39" s="53"/>
      <c r="C39" s="53"/>
      <c r="D39" s="52"/>
      <c r="E39" s="52"/>
      <c r="F39" s="52"/>
      <c r="G39" s="52"/>
      <c r="H39" s="52"/>
      <c r="I39" s="52"/>
      <c r="J39" s="52"/>
      <c r="K39" s="30"/>
      <c r="L39" s="52"/>
      <c r="M39" s="52"/>
      <c r="N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</row>
    <row r="40" spans="1:80">
      <c r="A40" s="52"/>
      <c r="B40" s="53"/>
      <c r="C40" s="53"/>
      <c r="D40" s="52"/>
      <c r="E40" s="52"/>
      <c r="F40" s="52"/>
      <c r="G40" s="52"/>
      <c r="H40" s="52"/>
      <c r="I40" s="52"/>
      <c r="J40" s="52"/>
      <c r="K40" s="30"/>
      <c r="L40" s="52"/>
      <c r="M40" s="52"/>
      <c r="N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</row>
    <row r="41" spans="1:80">
      <c r="A41" s="52"/>
      <c r="B41" s="53"/>
      <c r="C41" s="53"/>
      <c r="D41" s="52"/>
      <c r="E41" s="52"/>
      <c r="F41" s="52"/>
      <c r="G41" s="52"/>
      <c r="H41" s="52"/>
      <c r="I41" s="52"/>
      <c r="J41" s="52"/>
      <c r="K41" s="30"/>
      <c r="L41" s="52"/>
      <c r="M41" s="52"/>
      <c r="N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</row>
    <row r="42" spans="1:80">
      <c r="A42" s="53"/>
      <c r="B42" s="53"/>
      <c r="C42" s="53"/>
      <c r="D42" s="52"/>
      <c r="E42" s="52"/>
      <c r="F42" s="52"/>
      <c r="G42" s="52"/>
      <c r="H42" s="52"/>
      <c r="I42" s="52"/>
      <c r="J42" s="52"/>
      <c r="K42" s="30"/>
      <c r="L42" s="52"/>
      <c r="M42" s="52"/>
      <c r="N42" s="52"/>
      <c r="R42" s="53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3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3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3"/>
      <c r="BO42" s="52"/>
      <c r="BP42" s="52"/>
    </row>
    <row r="43" spans="1:80">
      <c r="A43" s="53"/>
      <c r="B43" s="53"/>
      <c r="C43" s="53"/>
      <c r="D43" s="52"/>
      <c r="E43" s="52"/>
      <c r="F43" s="52"/>
      <c r="G43" s="52"/>
      <c r="H43" s="52"/>
      <c r="I43" s="52"/>
      <c r="J43" s="52"/>
      <c r="K43" s="30"/>
      <c r="L43" s="52"/>
      <c r="M43" s="52"/>
      <c r="N43" s="52"/>
      <c r="R43" s="53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3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3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3" t="s">
        <v>67</v>
      </c>
      <c r="BO43" s="52"/>
      <c r="BP43" s="52"/>
    </row>
    <row r="44" spans="1:80">
      <c r="A44" s="53"/>
      <c r="B44" s="53"/>
      <c r="C44" s="53"/>
      <c r="D44" s="52"/>
      <c r="E44" s="52"/>
      <c r="F44" s="52"/>
      <c r="G44" s="52"/>
      <c r="H44" s="52"/>
      <c r="I44" s="52"/>
      <c r="J44" s="52"/>
      <c r="K44" s="30"/>
      <c r="L44" s="52"/>
      <c r="M44" s="52"/>
      <c r="N44" s="52"/>
      <c r="R44" s="53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3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3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3" t="s">
        <v>68</v>
      </c>
      <c r="BO44" s="52"/>
      <c r="BP44" s="52"/>
    </row>
    <row r="45" spans="1:80">
      <c r="A45" s="52"/>
      <c r="B45" s="53"/>
      <c r="C45" s="53"/>
      <c r="D45" s="52"/>
      <c r="E45" s="52"/>
      <c r="F45" s="52"/>
      <c r="G45" s="52" t="s">
        <v>77</v>
      </c>
      <c r="H45" s="52"/>
      <c r="I45" s="52"/>
      <c r="J45" s="52"/>
      <c r="K45" s="30"/>
      <c r="L45" s="52"/>
      <c r="M45" s="52"/>
      <c r="N45" s="52"/>
      <c r="R45" s="52"/>
      <c r="S45" s="53"/>
      <c r="T45" s="52" t="s">
        <v>76</v>
      </c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 t="s">
        <v>75</v>
      </c>
      <c r="AF45" s="52"/>
      <c r="AG45" s="52"/>
      <c r="AH45" s="52"/>
      <c r="AI45" s="52"/>
      <c r="AJ45" s="52"/>
      <c r="AK45" s="53"/>
      <c r="AL45" s="53"/>
      <c r="AM45" s="52"/>
      <c r="AN45" s="52"/>
      <c r="AO45" s="52"/>
      <c r="AP45" s="52" t="s">
        <v>74</v>
      </c>
      <c r="AQ45" s="52"/>
      <c r="AR45" s="52"/>
      <c r="AS45" s="52"/>
      <c r="AT45" s="52"/>
      <c r="AU45" s="52"/>
      <c r="AV45" s="52"/>
      <c r="AW45" s="53"/>
      <c r="AX45" s="53"/>
      <c r="AY45" s="52"/>
      <c r="AZ45" s="52"/>
      <c r="BA45" s="52"/>
      <c r="BB45" s="52"/>
      <c r="BC45" s="52"/>
      <c r="BD45" s="52"/>
      <c r="BE45" s="52" t="s">
        <v>78</v>
      </c>
      <c r="BF45" s="52"/>
      <c r="BG45" s="52"/>
      <c r="BH45" s="52"/>
      <c r="BI45" s="52"/>
      <c r="BJ45" s="52"/>
      <c r="BK45" s="52"/>
      <c r="BL45" s="52"/>
      <c r="BM45" s="52"/>
      <c r="BN45" s="52"/>
      <c r="BO45" s="53"/>
      <c r="BP45" s="53"/>
      <c r="BQ45" s="52"/>
      <c r="BR45" s="52"/>
      <c r="BS45" s="52"/>
      <c r="BT45" s="52"/>
      <c r="BU45" s="52" t="s">
        <v>79</v>
      </c>
      <c r="BV45" s="52"/>
    </row>
    <row r="47" spans="1:80">
      <c r="D47" s="5"/>
      <c r="E47" s="5"/>
      <c r="BB47" s="5"/>
      <c r="BC47" s="5"/>
      <c r="BD47" s="5"/>
      <c r="BE47" s="5"/>
      <c r="BF47" s="5"/>
      <c r="BG47" s="5"/>
      <c r="BN47" s="5"/>
      <c r="BO47" s="5"/>
    </row>
    <row r="48" spans="1:80">
      <c r="D48" s="5"/>
      <c r="E48" s="5"/>
      <c r="BB48" s="5"/>
      <c r="BC48" s="5"/>
      <c r="BD48" s="5"/>
      <c r="BE48" s="5"/>
      <c r="BF48" s="5"/>
      <c r="BG48" s="5"/>
      <c r="BN48" s="5"/>
      <c r="BO48" s="5"/>
    </row>
    <row r="49" spans="4:67" s="2" customFormat="1">
      <c r="D49" s="5"/>
      <c r="E49" s="5"/>
      <c r="O49" s="5"/>
      <c r="P49" s="5"/>
      <c r="Q49" s="5"/>
      <c r="BB49" s="5"/>
      <c r="BC49" s="5"/>
      <c r="BD49" s="5"/>
      <c r="BE49" s="5"/>
      <c r="BF49" s="5"/>
      <c r="BG49" s="5"/>
      <c r="BN49" s="5"/>
      <c r="BO49" s="5"/>
    </row>
    <row r="50" spans="4:67" s="2" customFormat="1">
      <c r="D50" s="5"/>
      <c r="E50" s="5"/>
      <c r="O50" s="5"/>
      <c r="P50" s="5"/>
      <c r="Q50" s="5"/>
      <c r="BB50" s="5"/>
      <c r="BC50" s="5"/>
      <c r="BD50" s="5"/>
      <c r="BE50" s="5"/>
      <c r="BF50" s="5"/>
      <c r="BG50" s="5"/>
      <c r="BN50" s="5"/>
      <c r="BO50" s="5"/>
    </row>
    <row r="51" spans="4:67" s="2" customFormat="1">
      <c r="D51" s="5"/>
      <c r="E51" s="5"/>
      <c r="O51" s="5"/>
      <c r="P51" s="5"/>
      <c r="Q51" s="5"/>
      <c r="BB51" s="5"/>
      <c r="BC51" s="5"/>
      <c r="BD51" s="5"/>
      <c r="BE51" s="5"/>
      <c r="BF51" s="5"/>
      <c r="BG51" s="5"/>
      <c r="BN51" s="5"/>
      <c r="BO51" s="5"/>
    </row>
    <row r="52" spans="4:67" s="2" customFormat="1">
      <c r="D52" s="5"/>
      <c r="E52" s="5"/>
      <c r="O52" s="5"/>
      <c r="P52" s="5"/>
      <c r="Q52" s="5"/>
      <c r="BB52" s="5"/>
      <c r="BC52" s="5"/>
      <c r="BD52" s="5"/>
      <c r="BE52" s="5"/>
      <c r="BF52" s="5"/>
      <c r="BG52" s="5"/>
      <c r="BN52" s="5"/>
      <c r="BO52" s="5"/>
    </row>
    <row r="53" spans="4:67" s="2" customFormat="1">
      <c r="D53" s="5"/>
      <c r="E53" s="5"/>
      <c r="O53" s="5"/>
      <c r="P53" s="5"/>
      <c r="Q53" s="5"/>
      <c r="BB53" s="5"/>
      <c r="BC53" s="5"/>
      <c r="BD53" s="5"/>
      <c r="BE53" s="5"/>
      <c r="BF53" s="5"/>
      <c r="BG53" s="5"/>
      <c r="BN53" s="5"/>
      <c r="BO53" s="5"/>
    </row>
    <row r="54" spans="4:67" s="2" customFormat="1">
      <c r="D54" s="5"/>
      <c r="E54" s="5"/>
      <c r="O54" s="5"/>
      <c r="P54" s="5"/>
      <c r="Q54" s="5"/>
      <c r="BB54" s="5"/>
      <c r="BC54" s="5"/>
      <c r="BD54" s="5"/>
      <c r="BE54" s="5"/>
      <c r="BF54" s="5"/>
      <c r="BG54" s="5"/>
      <c r="BN54" s="5"/>
      <c r="BO54" s="5"/>
    </row>
    <row r="55" spans="4:67" s="2" customFormat="1">
      <c r="D55" s="5"/>
      <c r="E55" s="5"/>
      <c r="O55" s="5"/>
      <c r="P55" s="5"/>
      <c r="Q55" s="5"/>
      <c r="BB55" s="5"/>
      <c r="BC55" s="5"/>
      <c r="BD55" s="5"/>
      <c r="BE55" s="5"/>
      <c r="BF55" s="5"/>
      <c r="BG55" s="5"/>
      <c r="BN55" s="5"/>
      <c r="BO55" s="5"/>
    </row>
    <row r="56" spans="4:67" s="2" customFormat="1">
      <c r="D56" s="5"/>
      <c r="E56" s="5"/>
      <c r="O56" s="5"/>
      <c r="P56" s="5"/>
      <c r="Q56" s="5"/>
      <c r="BB56" s="5"/>
      <c r="BC56" s="5"/>
      <c r="BD56" s="5"/>
      <c r="BE56" s="5"/>
      <c r="BF56" s="5"/>
      <c r="BG56" s="5"/>
      <c r="BN56" s="5"/>
      <c r="BO56" s="5"/>
    </row>
    <row r="57" spans="4:67" s="2" customFormat="1">
      <c r="D57" s="5"/>
      <c r="E57" s="5"/>
      <c r="O57" s="5"/>
      <c r="P57" s="5"/>
      <c r="Q57" s="5"/>
      <c r="BB57" s="5"/>
      <c r="BC57" s="5"/>
      <c r="BD57" s="5"/>
      <c r="BE57" s="5"/>
      <c r="BF57" s="5"/>
      <c r="BG57" s="5"/>
      <c r="BN57" s="5"/>
      <c r="BO57" s="5"/>
    </row>
    <row r="58" spans="4:67" s="2" customFormat="1">
      <c r="D58" s="5"/>
      <c r="E58" s="5"/>
      <c r="O58" s="5"/>
      <c r="P58" s="5"/>
      <c r="Q58" s="5"/>
      <c r="BB58" s="5"/>
      <c r="BC58" s="5"/>
      <c r="BD58" s="5"/>
      <c r="BE58" s="5"/>
      <c r="BF58" s="5"/>
      <c r="BG58" s="5"/>
      <c r="BN58" s="5"/>
      <c r="BO58" s="5"/>
    </row>
    <row r="59" spans="4:67" s="2" customFormat="1">
      <c r="D59" s="5"/>
      <c r="E59" s="5"/>
      <c r="O59" s="5"/>
      <c r="P59" s="5"/>
      <c r="Q59" s="5"/>
      <c r="BB59" s="5"/>
      <c r="BC59" s="5"/>
      <c r="BD59" s="5"/>
      <c r="BE59" s="5"/>
      <c r="BF59" s="5"/>
      <c r="BG59" s="5"/>
      <c r="BN59" s="5"/>
      <c r="BO59" s="5"/>
    </row>
    <row r="60" spans="4:67" s="2" customFormat="1">
      <c r="D60" s="5"/>
      <c r="E60" s="5"/>
      <c r="O60" s="5"/>
      <c r="P60" s="5"/>
      <c r="Q60" s="5"/>
      <c r="BB60" s="5"/>
      <c r="BC60" s="5"/>
      <c r="BD60" s="5"/>
      <c r="BE60" s="5"/>
      <c r="BF60" s="5"/>
      <c r="BG60" s="5"/>
      <c r="BN60" s="5"/>
      <c r="BO60" s="5"/>
    </row>
    <row r="61" spans="4:67" s="2" customFormat="1">
      <c r="D61" s="5"/>
      <c r="E61" s="5"/>
      <c r="O61" s="5"/>
      <c r="P61" s="5"/>
      <c r="Q61" s="5"/>
      <c r="BB61" s="5"/>
      <c r="BC61" s="5"/>
      <c r="BD61" s="5"/>
      <c r="BE61" s="5"/>
      <c r="BF61" s="5"/>
      <c r="BG61" s="5"/>
      <c r="BN61" s="5"/>
      <c r="BO61" s="5"/>
    </row>
    <row r="62" spans="4:67" s="2" customFormat="1">
      <c r="D62" s="5"/>
      <c r="E62" s="5"/>
      <c r="O62" s="5"/>
      <c r="P62" s="5"/>
      <c r="Q62" s="5"/>
      <c r="BB62" s="5"/>
      <c r="BC62" s="5"/>
      <c r="BD62" s="5"/>
      <c r="BE62" s="5"/>
      <c r="BF62" s="5"/>
      <c r="BG62" s="5"/>
      <c r="BN62" s="5"/>
      <c r="BO62" s="5"/>
    </row>
    <row r="63" spans="4:67" s="2" customFormat="1">
      <c r="D63" s="5"/>
      <c r="E63" s="5"/>
      <c r="O63" s="5"/>
      <c r="P63" s="5"/>
      <c r="Q63" s="5"/>
      <c r="BB63" s="5"/>
      <c r="BC63" s="5"/>
      <c r="BD63" s="5"/>
      <c r="BE63" s="5"/>
      <c r="BF63" s="5"/>
      <c r="BG63" s="5"/>
      <c r="BN63" s="5"/>
      <c r="BO63" s="5"/>
    </row>
    <row r="64" spans="4:67" s="2" customFormat="1">
      <c r="D64" s="5"/>
      <c r="E64" s="5"/>
      <c r="O64" s="5"/>
      <c r="P64" s="5"/>
      <c r="Q64" s="5"/>
      <c r="BB64" s="5"/>
      <c r="BC64" s="5"/>
      <c r="BD64" s="5"/>
      <c r="BE64" s="5"/>
      <c r="BF64" s="5"/>
      <c r="BG64" s="5"/>
      <c r="BN64" s="5"/>
      <c r="BO64" s="5"/>
    </row>
    <row r="65" spans="4:67" s="2" customFormat="1">
      <c r="D65" s="5"/>
      <c r="E65" s="5"/>
      <c r="O65" s="5"/>
      <c r="P65" s="5"/>
      <c r="Q65" s="5"/>
      <c r="BB65" s="5"/>
      <c r="BC65" s="5"/>
      <c r="BD65" s="5"/>
      <c r="BE65" s="5"/>
      <c r="BF65" s="5"/>
      <c r="BG65" s="5"/>
      <c r="BN65" s="5"/>
      <c r="BO65" s="5"/>
    </row>
    <row r="66" spans="4:67" s="2" customFormat="1">
      <c r="D66" s="5"/>
      <c r="E66" s="5"/>
      <c r="O66" s="5"/>
      <c r="P66" s="5"/>
      <c r="Q66" s="5"/>
      <c r="BB66" s="5"/>
      <c r="BC66" s="5"/>
      <c r="BD66" s="5"/>
      <c r="BE66" s="5"/>
      <c r="BF66" s="5"/>
      <c r="BG66" s="5"/>
      <c r="BN66" s="5"/>
      <c r="BO66" s="5"/>
    </row>
    <row r="67" spans="4:67" s="2" customFormat="1">
      <c r="D67" s="5"/>
      <c r="E67" s="5"/>
      <c r="O67" s="5"/>
      <c r="P67" s="5"/>
      <c r="Q67" s="5"/>
      <c r="BB67" s="5"/>
      <c r="BC67" s="5"/>
      <c r="BD67" s="5"/>
      <c r="BE67" s="5"/>
      <c r="BF67" s="5"/>
      <c r="BG67" s="5"/>
      <c r="BN67" s="5"/>
      <c r="BO67" s="5"/>
    </row>
    <row r="68" spans="4:67" s="2" customFormat="1">
      <c r="D68" s="5"/>
      <c r="E68" s="5"/>
      <c r="O68" s="5"/>
      <c r="P68" s="5"/>
      <c r="Q68" s="5"/>
      <c r="BB68" s="5"/>
      <c r="BC68" s="5"/>
      <c r="BD68" s="5"/>
      <c r="BE68" s="5"/>
      <c r="BF68" s="5"/>
      <c r="BG68" s="5"/>
      <c r="BN68" s="5"/>
      <c r="BO68" s="5"/>
    </row>
    <row r="69" spans="4:67" s="2" customFormat="1">
      <c r="D69" s="5"/>
      <c r="E69" s="5"/>
      <c r="O69" s="5"/>
      <c r="P69" s="5"/>
      <c r="Q69" s="5"/>
      <c r="BB69" s="5"/>
      <c r="BC69" s="5"/>
      <c r="BD69" s="5"/>
      <c r="BE69" s="5"/>
      <c r="BF69" s="5"/>
      <c r="BG69" s="5"/>
      <c r="BN69" s="5"/>
      <c r="BO69" s="5"/>
    </row>
    <row r="70" spans="4:67" s="2" customFormat="1">
      <c r="D70" s="5"/>
      <c r="E70" s="5"/>
      <c r="O70" s="5"/>
      <c r="P70" s="5"/>
      <c r="Q70" s="5"/>
      <c r="BB70" s="5"/>
      <c r="BC70" s="5"/>
      <c r="BD70" s="5"/>
      <c r="BE70" s="5"/>
      <c r="BF70" s="5"/>
      <c r="BG70" s="5"/>
      <c r="BN70" s="5"/>
      <c r="BO70" s="5"/>
    </row>
  </sheetData>
  <mergeCells count="28">
    <mergeCell ref="O8:P8"/>
    <mergeCell ref="A8:A9"/>
    <mergeCell ref="B8:B9"/>
    <mergeCell ref="C8:C9"/>
    <mergeCell ref="D8:M8"/>
    <mergeCell ref="N8:N9"/>
    <mergeCell ref="Q8:Q9"/>
    <mergeCell ref="R8:Y8"/>
    <mergeCell ref="Z8:Z9"/>
    <mergeCell ref="AA8:AH8"/>
    <mergeCell ref="AI8:AI9"/>
    <mergeCell ref="AJ8:AQ8"/>
    <mergeCell ref="BH8:BH9"/>
    <mergeCell ref="BI8:BL8"/>
    <mergeCell ref="BM8:BM9"/>
    <mergeCell ref="BN8:BO8"/>
    <mergeCell ref="AR8:AR9"/>
    <mergeCell ref="AS8:AT8"/>
    <mergeCell ref="AU8:AU9"/>
    <mergeCell ref="AV8:AZ8"/>
    <mergeCell ref="BA8:BA9"/>
    <mergeCell ref="BB8:BG8"/>
    <mergeCell ref="BY8:BY9"/>
    <mergeCell ref="BZ8:BZ9"/>
    <mergeCell ref="CA8:CA9"/>
    <mergeCell ref="CB8:CB9"/>
    <mergeCell ref="BP8:BP9"/>
    <mergeCell ref="BQ8:BX8"/>
  </mergeCells>
  <conditionalFormatting sqref="BQ35:BQ38 BO35:BO38 AQ35:AQ38 CB35:CB38">
    <cfRule type="cellIs" dxfId="187" priority="141" stopIfTrue="1" operator="equal">
      <formula>AQ$39</formula>
    </cfRule>
    <cfRule type="cellIs" dxfId="186" priority="142" stopIfTrue="1" operator="equal">
      <formula>#REF!</formula>
    </cfRule>
  </conditionalFormatting>
  <conditionalFormatting sqref="CA35:CA38">
    <cfRule type="cellIs" dxfId="185" priority="137" stopIfTrue="1" operator="equal">
      <formula>CA$39</formula>
    </cfRule>
    <cfRule type="cellIs" dxfId="184" priority="138" stopIfTrue="1" operator="equal">
      <formula>#REF!</formula>
    </cfRule>
  </conditionalFormatting>
  <conditionalFormatting sqref="BS35:BV38">
    <cfRule type="cellIs" dxfId="183" priority="135" stopIfTrue="1" operator="equal">
      <formula>BS$39</formula>
    </cfRule>
    <cfRule type="cellIs" dxfId="182" priority="136" stopIfTrue="1" operator="equal">
      <formula>#REF!</formula>
    </cfRule>
  </conditionalFormatting>
  <conditionalFormatting sqref="BA35:BA38 AU35:AU38 N11:AX34 BA11:BM34 BP11:CB34">
    <cfRule type="cellIs" dxfId="181" priority="133" stopIfTrue="1" operator="equal">
      <formula>#REF!</formula>
    </cfRule>
    <cfRule type="cellIs" dxfId="180" priority="134" stopIfTrue="1" operator="equal">
      <formula>#REF!</formula>
    </cfRule>
  </conditionalFormatting>
  <conditionalFormatting sqref="BW35:BY38">
    <cfRule type="cellIs" dxfId="179" priority="121" stopIfTrue="1" operator="equal">
      <formula>BW$39</formula>
    </cfRule>
    <cfRule type="cellIs" dxfId="178" priority="122" stopIfTrue="1" operator="equal">
      <formula>#REF!</formula>
    </cfRule>
  </conditionalFormatting>
  <conditionalFormatting sqref="BZ35:BZ38">
    <cfRule type="cellIs" dxfId="177" priority="169" stopIfTrue="1" operator="equal">
      <formula>BZ$39</formula>
    </cfRule>
    <cfRule type="cellIs" dxfId="176" priority="170" stopIfTrue="1" operator="equal">
      <formula>#REF!</formula>
    </cfRule>
  </conditionalFormatting>
  <conditionalFormatting sqref="BQ36:BQ38 BO36:BO38 AQ36:AQ38">
    <cfRule type="cellIs" dxfId="175" priority="73" stopIfTrue="1" operator="equal">
      <formula>AQ$39</formula>
    </cfRule>
    <cfRule type="cellIs" dxfId="174" priority="74" stopIfTrue="1" operator="equal">
      <formula>#REF!</formula>
    </cfRule>
  </conditionalFormatting>
  <conditionalFormatting sqref="BS36:BV38">
    <cfRule type="cellIs" dxfId="173" priority="71" stopIfTrue="1" operator="equal">
      <formula>BS$39</formula>
    </cfRule>
    <cfRule type="cellIs" dxfId="172" priority="72" stopIfTrue="1" operator="equal">
      <formula>#REF!</formula>
    </cfRule>
  </conditionalFormatting>
  <conditionalFormatting sqref="BW36:BY38">
    <cfRule type="cellIs" dxfId="171" priority="67" stopIfTrue="1" operator="equal">
      <formula>BW$39</formula>
    </cfRule>
    <cfRule type="cellIs" dxfId="170" priority="68" stopIfTrue="1" operator="equal">
      <formula>#REF!</formula>
    </cfRule>
  </conditionalFormatting>
  <conditionalFormatting sqref="BQ36:BQ38 BO36:BO38 AQ36:AQ38">
    <cfRule type="cellIs" dxfId="169" priority="37" stopIfTrue="1" operator="equal">
      <formula>AQ$39</formula>
    </cfRule>
    <cfRule type="cellIs" dxfId="168" priority="38" stopIfTrue="1" operator="equal">
      <formula>#REF!</formula>
    </cfRule>
  </conditionalFormatting>
  <conditionalFormatting sqref="BS36:BV38">
    <cfRule type="cellIs" dxfId="167" priority="35" stopIfTrue="1" operator="equal">
      <formula>BS$39</formula>
    </cfRule>
    <cfRule type="cellIs" dxfId="166" priority="36" stopIfTrue="1" operator="equal">
      <formula>#REF!</formula>
    </cfRule>
  </conditionalFormatting>
  <conditionalFormatting sqref="BW36:BY38">
    <cfRule type="cellIs" dxfId="165" priority="33" stopIfTrue="1" operator="equal">
      <formula>BW$39</formula>
    </cfRule>
    <cfRule type="cellIs" dxfId="164" priority="34" stopIfTrue="1" operator="equal">
      <formula>#REF!</formula>
    </cfRule>
  </conditionalFormatting>
  <conditionalFormatting sqref="D11:BM34 BP11:BX34">
    <cfRule type="cellIs" dxfId="163" priority="4" operator="between">
      <formula>30</formula>
      <formula>35.9</formula>
    </cfRule>
  </conditionalFormatting>
  <conditionalFormatting sqref="D11:BM34 BP11:BX34">
    <cfRule type="cellIs" dxfId="162" priority="3" operator="greaterThan">
      <formula>37.4</formula>
    </cfRule>
  </conditionalFormatting>
  <conditionalFormatting sqref="L35:L38 BF35:BG38 BB35:BB38">
    <cfRule type="cellIs" dxfId="161" priority="181" stopIfTrue="1" operator="equal">
      <formula>L$39</formula>
    </cfRule>
    <cfRule type="cellIs" dxfId="160" priority="182" stopIfTrue="1" operator="equal">
      <formula>#REF!</formula>
    </cfRule>
  </conditionalFormatting>
  <conditionalFormatting sqref="BN35 BI35:BJ38 K35:K38 AX35:AX38 BM35:BM38 H35:I38 U35:U38 AD35:AD38 AM35:AM38">
    <cfRule type="cellIs" dxfId="159" priority="187" stopIfTrue="1" operator="equal">
      <formula>H$39</formula>
    </cfRule>
    <cfRule type="cellIs" dxfId="158" priority="188" stopIfTrue="1" operator="equal">
      <formula>#REF!</formula>
    </cfRule>
  </conditionalFormatting>
  <conditionalFormatting sqref="R35 AJ35 BK35:BK38 M35:M38 AI35:AI38 C35:G38 S35:S38 Z35:AB38 AZ35:BA38 AK35:AK38">
    <cfRule type="cellIs" dxfId="157" priority="205" stopIfTrue="1" operator="equal">
      <formula>C$39</formula>
    </cfRule>
    <cfRule type="cellIs" dxfId="156" priority="206" stopIfTrue="1" operator="equal">
      <formula>#REF!</formula>
    </cfRule>
  </conditionalFormatting>
  <conditionalFormatting sqref="AN35:AN38 V35:V38 AE35:AE38 BE35:BE38">
    <cfRule type="cellIs" dxfId="155" priority="225" stopIfTrue="1" operator="equal">
      <formula>V$39</formula>
    </cfRule>
    <cfRule type="cellIs" dxfId="154" priority="226" stopIfTrue="1" operator="equal">
      <formula>#REF!</formula>
    </cfRule>
  </conditionalFormatting>
  <conditionalFormatting sqref="BH35:BH38 BL35:BL38 AF35:AH38 BZ36:BZ38 W35:Y38 AO35:AP38">
    <cfRule type="cellIs" dxfId="153" priority="233" stopIfTrue="1" operator="equal">
      <formula>W$39</formula>
    </cfRule>
    <cfRule type="cellIs" dxfId="152" priority="234" stopIfTrue="1" operator="equal">
      <formula>#REF!</formula>
    </cfRule>
  </conditionalFormatting>
  <conditionalFormatting sqref="BR35:BR38 T35:T38 AC35:AC38">
    <cfRule type="cellIs" dxfId="151" priority="243" stopIfTrue="1" operator="equal">
      <formula>T$39</formula>
    </cfRule>
    <cfRule type="cellIs" dxfId="150" priority="244" stopIfTrue="1" operator="equal">
      <formula>#REF!</formula>
    </cfRule>
  </conditionalFormatting>
  <conditionalFormatting sqref="BC35:BC38">
    <cfRule type="cellIs" dxfId="149" priority="249" stopIfTrue="1" operator="equal">
      <formula>BC$39</formula>
    </cfRule>
    <cfRule type="cellIs" dxfId="148" priority="250" stopIfTrue="1" operator="equal">
      <formula>#REF!</formula>
    </cfRule>
  </conditionalFormatting>
  <conditionalFormatting sqref="BD35:BD38 AR35:AR38 O35:Q38 BA35:BA38">
    <cfRule type="cellIs" dxfId="147" priority="251" stopIfTrue="1" operator="equal">
      <formula>O$39</formula>
    </cfRule>
    <cfRule type="cellIs" dxfId="146" priority="252" stopIfTrue="1" operator="equal">
      <formula>#REF!</formula>
    </cfRule>
  </conditionalFormatting>
  <conditionalFormatting sqref="J35:J38">
    <cfRule type="cellIs" dxfId="145" priority="259" stopIfTrue="1" operator="equal">
      <formula>J$39</formula>
    </cfRule>
    <cfRule type="cellIs" dxfId="144" priority="260" stopIfTrue="1" operator="equal">
      <formula>#REF!</formula>
    </cfRule>
  </conditionalFormatting>
  <conditionalFormatting sqref="AS35:AU38 AY35:AY38">
    <cfRule type="cellIs" dxfId="143" priority="261" stopIfTrue="1" operator="equal">
      <formula>AS$39</formula>
    </cfRule>
    <cfRule type="cellIs" dxfId="142" priority="262" stopIfTrue="1" operator="equal">
      <formula>#REF!</formula>
    </cfRule>
  </conditionalFormatting>
  <conditionalFormatting sqref="BP35:BP38 N35:N38">
    <cfRule type="cellIs" dxfId="141" priority="265" stopIfTrue="1" operator="equal">
      <formula>N$39</formula>
    </cfRule>
    <cfRule type="cellIs" dxfId="140" priority="266" stopIfTrue="1" operator="equal">
      <formula>#REF!</formula>
    </cfRule>
  </conditionalFormatting>
  <conditionalFormatting sqref="AU35:AU38">
    <cfRule type="cellIs" dxfId="139" priority="269" stopIfTrue="1" operator="equal">
      <formula>AW$39</formula>
    </cfRule>
    <cfRule type="cellIs" dxfId="138" priority="270" stopIfTrue="1" operator="equal">
      <formula>#REF!</formula>
    </cfRule>
  </conditionalFormatting>
  <conditionalFormatting sqref="AL35:AL38">
    <cfRule type="cellIs" dxfId="137" priority="271" stopIfTrue="1" operator="equal">
      <formula>AL$39</formula>
    </cfRule>
    <cfRule type="cellIs" dxfId="136" priority="272" stopIfTrue="1" operator="equal">
      <formula>#REF!</formula>
    </cfRule>
  </conditionalFormatting>
  <conditionalFormatting sqref="AV35 AW35:AW38">
    <cfRule type="cellIs" dxfId="135" priority="273" stopIfTrue="1" operator="equal">
      <formula>#REF!</formula>
    </cfRule>
    <cfRule type="cellIs" dxfId="134" priority="274" stopIfTrue="1" operator="equal">
      <formula>#REF!</formula>
    </cfRule>
  </conditionalFormatting>
  <conditionalFormatting sqref="BN11:BO34">
    <cfRule type="cellIs" dxfId="1" priority="2" operator="between">
      <formula>30</formula>
      <formula>35.9</formula>
    </cfRule>
  </conditionalFormatting>
  <conditionalFormatting sqref="BN11:BO34">
    <cfRule type="cellIs" dxfId="0" priority="1" operator="greaterThan">
      <formula>37.4</formula>
    </cfRule>
  </conditionalFormatting>
  <printOptions horizontalCentered="1" verticalCentered="1"/>
  <pageMargins left="0.6692913385826772" right="0.74803149606299213" top="0.45" bottom="0.55000000000000004" header="0.42" footer="0.39"/>
  <pageSetup paperSize="9" scale="70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G73"/>
  <sheetViews>
    <sheetView tabSelected="1" topLeftCell="BJ4" zoomScaleSheetLayoutView="80" workbookViewId="0">
      <selection activeCell="BN45" sqref="BN45"/>
    </sheetView>
  </sheetViews>
  <sheetFormatPr defaultColWidth="12.7109375" defaultRowHeight="12.75"/>
  <cols>
    <col min="1" max="1" width="11.42578125" style="27" customWidth="1"/>
    <col min="2" max="2" width="8" style="27" customWidth="1"/>
    <col min="3" max="3" width="23.57031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7109375" style="2" bestFit="1" customWidth="1"/>
    <col min="10" max="10" width="11.28515625" style="2" customWidth="1"/>
    <col min="11" max="11" width="8.7109375" style="2" bestFit="1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855468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9.28515625" style="2" bestFit="1" customWidth="1"/>
    <col min="25" max="25" width="14.85546875" style="2" bestFit="1" customWidth="1"/>
    <col min="26" max="26" width="11.7109375" style="2" bestFit="1" customWidth="1"/>
    <col min="27" max="31" width="9.140625" style="2" customWidth="1"/>
    <col min="32" max="32" width="9.285156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42578125" style="2" bestFit="1" customWidth="1"/>
    <col min="40" max="40" width="9.140625" style="2" bestFit="1" customWidth="1"/>
    <col min="41" max="41" width="9.42578125" style="2" bestFit="1" customWidth="1"/>
    <col min="42" max="42" width="8.28515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0" width="12.7109375" style="2" bestFit="1" customWidth="1"/>
    <col min="51" max="51" width="9.7109375" style="2" bestFit="1" customWidth="1"/>
    <col min="52" max="52" width="11.7109375" style="2" bestFit="1" customWidth="1"/>
    <col min="53" max="53" width="10.28515625" style="2" customWidth="1"/>
    <col min="54" max="54" width="8.85546875" style="2" bestFit="1" customWidth="1"/>
    <col min="55" max="55" width="10" style="2" bestFit="1" customWidth="1"/>
    <col min="56" max="58" width="9.425781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10" style="2" bestFit="1" customWidth="1"/>
    <col min="68" max="68" width="11" style="2" customWidth="1"/>
    <col min="69" max="69" width="10.5703125" style="5" customWidth="1"/>
    <col min="70" max="70" width="10.5703125" style="5" bestFit="1" customWidth="1"/>
    <col min="71" max="75" width="11.42578125" style="5" customWidth="1"/>
    <col min="76" max="76" width="9.28515625" style="5" bestFit="1" customWidth="1"/>
    <col min="77" max="77" width="11.710937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2" width="12.7109375" style="2"/>
    <col min="83" max="83" width="23.5703125" style="2" customWidth="1"/>
    <col min="84" max="84" width="12.7109375" style="2"/>
    <col min="85" max="85" width="12.85546875" style="2" bestFit="1" customWidth="1"/>
    <col min="86" max="16384" width="12.7109375" style="2"/>
  </cols>
  <sheetData>
    <row r="1" spans="1:83">
      <c r="A1" s="1"/>
      <c r="B1" s="1"/>
      <c r="C1" s="1"/>
      <c r="H1" s="3"/>
      <c r="I1" s="4"/>
    </row>
    <row r="2" spans="1:83" s="6" customFormat="1" ht="15.75">
      <c r="B2" s="7"/>
      <c r="C2" s="7"/>
      <c r="D2" s="7"/>
      <c r="E2" s="7"/>
      <c r="F2" s="7"/>
      <c r="G2" s="7"/>
      <c r="H2" s="7"/>
      <c r="I2" s="7" t="str">
        <f>'Замер Актив 17.06.2020'!I2</f>
        <v>СВОДНАЯ  ВЕДОМОСТЬ</v>
      </c>
      <c r="J2" s="7"/>
      <c r="K2" s="7"/>
      <c r="L2" s="7"/>
      <c r="M2" s="7"/>
      <c r="N2" s="7"/>
      <c r="O2" s="7"/>
      <c r="P2" s="7"/>
      <c r="Q2" s="7"/>
      <c r="R2" s="7"/>
      <c r="S2" s="7"/>
      <c r="T2" s="57" t="str">
        <f>I2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41"/>
    </row>
    <row r="3" spans="1:83" s="6" customFormat="1" ht="15.75">
      <c r="B3" s="8"/>
      <c r="C3" s="8"/>
      <c r="D3" s="8"/>
      <c r="E3" s="8"/>
      <c r="F3" s="8"/>
      <c r="G3" s="8"/>
      <c r="H3" s="8"/>
      <c r="I3" s="7" t="s">
        <v>84</v>
      </c>
      <c r="J3" s="8"/>
      <c r="K3" s="8"/>
      <c r="L3" s="8"/>
      <c r="M3" s="8"/>
      <c r="N3" s="8"/>
      <c r="O3" s="8"/>
      <c r="P3" s="8"/>
      <c r="Q3" s="8"/>
      <c r="R3" s="8"/>
      <c r="S3" s="8"/>
      <c r="T3" s="57" t="str">
        <f t="shared" ref="T3:T5" si="0">I3</f>
        <v xml:space="preserve">РЕЗУЛЬТАТОВ  ЗАМЕРА  ТОКА В СЕТИ </v>
      </c>
      <c r="U3" s="8"/>
      <c r="V3" s="8"/>
      <c r="AE3" s="7" t="str">
        <f t="shared" ref="AE3:AE5" si="1">$I3</f>
        <v xml:space="preserve">РЕЗУЛЬТАТОВ  ЗАМЕРА  ТОКА В СЕТИ </v>
      </c>
      <c r="AQ3" s="7" t="str">
        <f t="shared" ref="AQ3:AQ5" si="2">$I3</f>
        <v xml:space="preserve">РЕЗУЛЬТАТОВ  ЗАМЕРА  ТОКА В СЕТИ </v>
      </c>
      <c r="BD3" s="7" t="str">
        <f t="shared" ref="BD3:BD5" si="3">$I3</f>
        <v xml:space="preserve">РЕЗУЛЬТАТОВ  ЗАМЕРА  ТОКА В СЕТИ </v>
      </c>
      <c r="BN3" s="8"/>
      <c r="BT3" s="7" t="str">
        <f t="shared" ref="BT3:BT5" si="4">$I3</f>
        <v xml:space="preserve">РЕЗУЛЬТАТОВ  ЗАМЕРА  ТОКА В СЕТИ </v>
      </c>
    </row>
    <row r="4" spans="1:83" s="9" customFormat="1" ht="15.75">
      <c r="B4" s="8"/>
      <c r="C4" s="8"/>
      <c r="D4" s="8"/>
      <c r="E4" s="8"/>
      <c r="F4" s="8"/>
      <c r="G4" s="8"/>
      <c r="H4" s="8"/>
      <c r="I4" s="7" t="str">
        <f>'Замер Актив 17.06.2020'!I4</f>
        <v xml:space="preserve">за  17.06.2020 года (время московское). </v>
      </c>
      <c r="J4" s="8"/>
      <c r="K4" s="8"/>
      <c r="L4" s="8"/>
      <c r="M4" s="8"/>
      <c r="N4" s="8"/>
      <c r="O4" s="8"/>
      <c r="P4" s="8"/>
      <c r="Q4" s="8"/>
      <c r="R4" s="8"/>
      <c r="S4" s="8"/>
      <c r="T4" s="57" t="str">
        <f t="shared" si="0"/>
        <v xml:space="preserve">за  17.06.2020 года (время московское). </v>
      </c>
      <c r="U4" s="8"/>
      <c r="V4" s="8"/>
      <c r="AE4" s="7" t="str">
        <f t="shared" si="1"/>
        <v xml:space="preserve">за  17.06.2020 года (время московское). </v>
      </c>
      <c r="AQ4" s="7" t="str">
        <f t="shared" si="2"/>
        <v xml:space="preserve">за  17.06.2020 года (время московское). </v>
      </c>
      <c r="BD4" s="7" t="str">
        <f t="shared" si="3"/>
        <v xml:space="preserve">за  17.06.2020 года (время московское). </v>
      </c>
      <c r="BN4" s="8"/>
      <c r="BT4" s="7" t="str">
        <f t="shared" si="4"/>
        <v xml:space="preserve">за  17.06.2020 года (время московское). </v>
      </c>
    </row>
    <row r="5" spans="1:83" s="10" customFormat="1" ht="15.75">
      <c r="B5" s="11"/>
      <c r="C5" s="11"/>
      <c r="D5" s="11"/>
      <c r="E5" s="11"/>
      <c r="F5" s="11"/>
      <c r="G5" s="11"/>
      <c r="H5" s="11"/>
      <c r="I5" s="7" t="str">
        <f>'Замер Актив 17.06.2020'!I5</f>
        <v>по  АО  "Черногорэнерго".</v>
      </c>
      <c r="J5" s="11"/>
      <c r="K5" s="11"/>
      <c r="L5" s="11"/>
      <c r="M5" s="11"/>
      <c r="N5" s="42"/>
      <c r="O5" s="11"/>
      <c r="P5" s="11"/>
      <c r="Q5" s="11"/>
      <c r="R5" s="11"/>
      <c r="S5" s="11"/>
      <c r="T5" s="57" t="str">
        <f t="shared" si="0"/>
        <v>по  АО  "Черногорэнерго".</v>
      </c>
      <c r="U5" s="11"/>
      <c r="V5" s="11"/>
      <c r="AE5" s="7" t="str">
        <f t="shared" si="1"/>
        <v>по  АО  "Черногорэнерго".</v>
      </c>
      <c r="AQ5" s="7" t="str">
        <f t="shared" si="2"/>
        <v>по  АО  "Черногорэнерго".</v>
      </c>
      <c r="BD5" s="7" t="str">
        <f t="shared" si="3"/>
        <v>по  АО  "Черногорэнерго".</v>
      </c>
      <c r="BN5" s="11"/>
      <c r="BT5" s="7" t="str">
        <f t="shared" si="4"/>
        <v>по  АО  "Черногорэнерго".</v>
      </c>
    </row>
    <row r="6" spans="1:83">
      <c r="A6" s="12"/>
      <c r="B6" s="12"/>
      <c r="C6" s="12"/>
      <c r="G6" s="13"/>
      <c r="AV6" s="14"/>
    </row>
    <row r="7" spans="1:83">
      <c r="A7" s="15"/>
      <c r="B7" s="15"/>
      <c r="C7" s="15"/>
      <c r="D7" s="15"/>
      <c r="E7" s="15"/>
      <c r="G7" s="15"/>
      <c r="H7" s="15"/>
    </row>
    <row r="8" spans="1:83" s="16" customFormat="1" ht="45" customHeight="1">
      <c r="A8" s="68" t="s">
        <v>2</v>
      </c>
      <c r="B8" s="69" t="s">
        <v>3</v>
      </c>
      <c r="C8" s="58" t="s">
        <v>82</v>
      </c>
      <c r="D8" s="59" t="s">
        <v>4</v>
      </c>
      <c r="E8" s="60"/>
      <c r="F8" s="60"/>
      <c r="G8" s="60"/>
      <c r="H8" s="60"/>
      <c r="I8" s="60"/>
      <c r="J8" s="60"/>
      <c r="K8" s="60"/>
      <c r="L8" s="60"/>
      <c r="M8" s="60"/>
      <c r="N8" s="58" t="s">
        <v>4</v>
      </c>
      <c r="O8" s="70" t="s">
        <v>5</v>
      </c>
      <c r="P8" s="71"/>
      <c r="Q8" s="66" t="s">
        <v>5</v>
      </c>
      <c r="R8" s="59" t="s">
        <v>6</v>
      </c>
      <c r="S8" s="60"/>
      <c r="T8" s="60"/>
      <c r="U8" s="60"/>
      <c r="V8" s="60"/>
      <c r="W8" s="60"/>
      <c r="X8" s="60"/>
      <c r="Y8" s="61"/>
      <c r="Z8" s="58" t="s">
        <v>7</v>
      </c>
      <c r="AA8" s="59" t="s">
        <v>8</v>
      </c>
      <c r="AB8" s="60"/>
      <c r="AC8" s="60"/>
      <c r="AD8" s="60"/>
      <c r="AE8" s="60"/>
      <c r="AF8" s="60"/>
      <c r="AG8" s="60"/>
      <c r="AH8" s="61"/>
      <c r="AI8" s="58" t="s">
        <v>9</v>
      </c>
      <c r="AJ8" s="62" t="s">
        <v>10</v>
      </c>
      <c r="AK8" s="62"/>
      <c r="AL8" s="62"/>
      <c r="AM8" s="62"/>
      <c r="AN8" s="62"/>
      <c r="AO8" s="62"/>
      <c r="AP8" s="62"/>
      <c r="AQ8" s="62"/>
      <c r="AR8" s="58" t="s">
        <v>11</v>
      </c>
      <c r="AS8" s="59" t="s">
        <v>12</v>
      </c>
      <c r="AT8" s="60"/>
      <c r="AU8" s="58" t="s">
        <v>12</v>
      </c>
      <c r="AV8" s="62" t="s">
        <v>13</v>
      </c>
      <c r="AW8" s="62"/>
      <c r="AX8" s="62"/>
      <c r="AY8" s="62"/>
      <c r="AZ8" s="62"/>
      <c r="BA8" s="58" t="s">
        <v>13</v>
      </c>
      <c r="BB8" s="62" t="s">
        <v>14</v>
      </c>
      <c r="BC8" s="62"/>
      <c r="BD8" s="62"/>
      <c r="BE8" s="62"/>
      <c r="BF8" s="62"/>
      <c r="BG8" s="62"/>
      <c r="BH8" s="58" t="s">
        <v>14</v>
      </c>
      <c r="BI8" s="59" t="s">
        <v>15</v>
      </c>
      <c r="BJ8" s="60"/>
      <c r="BK8" s="60"/>
      <c r="BL8" s="61"/>
      <c r="BM8" s="58" t="s">
        <v>15</v>
      </c>
      <c r="BN8" s="62" t="s">
        <v>16</v>
      </c>
      <c r="BO8" s="62"/>
      <c r="BP8" s="58" t="s">
        <v>16</v>
      </c>
      <c r="BQ8" s="63" t="s">
        <v>17</v>
      </c>
      <c r="BR8" s="64"/>
      <c r="BS8" s="64"/>
      <c r="BT8" s="64"/>
      <c r="BU8" s="64"/>
      <c r="BV8" s="64"/>
      <c r="BW8" s="64"/>
      <c r="BX8" s="65"/>
      <c r="BY8" s="58" t="s">
        <v>17</v>
      </c>
      <c r="BZ8" s="58"/>
      <c r="CA8" s="58"/>
      <c r="CB8" s="58"/>
      <c r="CC8" s="16" t="s">
        <v>64</v>
      </c>
    </row>
    <row r="9" spans="1:83" ht="25.5">
      <c r="A9" s="68"/>
      <c r="B9" s="69"/>
      <c r="C9" s="58"/>
      <c r="D9" s="17" t="s">
        <v>18</v>
      </c>
      <c r="E9" s="17" t="s">
        <v>19</v>
      </c>
      <c r="F9" s="17" t="s">
        <v>20</v>
      </c>
      <c r="G9" s="17" t="s">
        <v>21</v>
      </c>
      <c r="H9" s="17" t="s">
        <v>22</v>
      </c>
      <c r="I9" s="17" t="s">
        <v>23</v>
      </c>
      <c r="J9" s="17" t="s">
        <v>24</v>
      </c>
      <c r="K9" s="17" t="s">
        <v>25</v>
      </c>
      <c r="L9" s="17" t="s">
        <v>26</v>
      </c>
      <c r="M9" s="17" t="s">
        <v>27</v>
      </c>
      <c r="N9" s="58"/>
      <c r="O9" s="17" t="s">
        <v>28</v>
      </c>
      <c r="P9" s="17" t="s">
        <v>29</v>
      </c>
      <c r="Q9" s="67"/>
      <c r="R9" s="17" t="s">
        <v>18</v>
      </c>
      <c r="S9" s="17" t="s">
        <v>19</v>
      </c>
      <c r="T9" s="17" t="s">
        <v>20</v>
      </c>
      <c r="U9" s="17" t="s">
        <v>21</v>
      </c>
      <c r="V9" s="17" t="s">
        <v>30</v>
      </c>
      <c r="W9" s="17" t="s">
        <v>31</v>
      </c>
      <c r="X9" s="17" t="s">
        <v>22</v>
      </c>
      <c r="Y9" s="17" t="s">
        <v>23</v>
      </c>
      <c r="Z9" s="58"/>
      <c r="AA9" s="17" t="s">
        <v>18</v>
      </c>
      <c r="AB9" s="17" t="s">
        <v>19</v>
      </c>
      <c r="AC9" s="17" t="s">
        <v>20</v>
      </c>
      <c r="AD9" s="17" t="s">
        <v>21</v>
      </c>
      <c r="AE9" s="17" t="s">
        <v>30</v>
      </c>
      <c r="AF9" s="17" t="s">
        <v>31</v>
      </c>
      <c r="AG9" s="17" t="s">
        <v>22</v>
      </c>
      <c r="AH9" s="17" t="s">
        <v>23</v>
      </c>
      <c r="AI9" s="58"/>
      <c r="AJ9" s="17" t="s">
        <v>18</v>
      </c>
      <c r="AK9" s="17" t="s">
        <v>19</v>
      </c>
      <c r="AL9" s="17" t="s">
        <v>20</v>
      </c>
      <c r="AM9" s="17" t="s">
        <v>21</v>
      </c>
      <c r="AN9" s="17" t="s">
        <v>30</v>
      </c>
      <c r="AO9" s="17" t="s">
        <v>31</v>
      </c>
      <c r="AP9" s="17" t="s">
        <v>22</v>
      </c>
      <c r="AQ9" s="17" t="s">
        <v>23</v>
      </c>
      <c r="AR9" s="58"/>
      <c r="AS9" s="17" t="s">
        <v>32</v>
      </c>
      <c r="AT9" s="17" t="s">
        <v>63</v>
      </c>
      <c r="AU9" s="58"/>
      <c r="AV9" s="17" t="s">
        <v>65</v>
      </c>
      <c r="AW9" s="17" t="s">
        <v>66</v>
      </c>
      <c r="AX9" s="17" t="s">
        <v>18</v>
      </c>
      <c r="AY9" s="17" t="s">
        <v>20</v>
      </c>
      <c r="AZ9" s="17" t="s">
        <v>21</v>
      </c>
      <c r="BA9" s="58"/>
      <c r="BB9" s="17" t="s">
        <v>18</v>
      </c>
      <c r="BC9" s="17" t="s">
        <v>33</v>
      </c>
      <c r="BD9" s="17" t="s">
        <v>20</v>
      </c>
      <c r="BE9" s="17" t="s">
        <v>21</v>
      </c>
      <c r="BF9" s="17" t="s">
        <v>30</v>
      </c>
      <c r="BG9" s="17" t="s">
        <v>31</v>
      </c>
      <c r="BH9" s="58"/>
      <c r="BI9" s="17" t="s">
        <v>18</v>
      </c>
      <c r="BJ9" s="17" t="s">
        <v>19</v>
      </c>
      <c r="BK9" s="17" t="s">
        <v>20</v>
      </c>
      <c r="BL9" s="17" t="s">
        <v>21</v>
      </c>
      <c r="BM9" s="58"/>
      <c r="BN9" s="17" t="s">
        <v>34</v>
      </c>
      <c r="BO9" s="17" t="s">
        <v>35</v>
      </c>
      <c r="BP9" s="58"/>
      <c r="BQ9" s="17" t="s">
        <v>18</v>
      </c>
      <c r="BR9" s="17" t="s">
        <v>19</v>
      </c>
      <c r="BS9" s="17" t="s">
        <v>20</v>
      </c>
      <c r="BT9" s="17" t="s">
        <v>21</v>
      </c>
      <c r="BU9" s="17" t="s">
        <v>30</v>
      </c>
      <c r="BV9" s="17" t="s">
        <v>31</v>
      </c>
      <c r="BW9" s="17" t="s">
        <v>22</v>
      </c>
      <c r="BX9" s="17" t="s">
        <v>23</v>
      </c>
      <c r="BY9" s="58"/>
      <c r="BZ9" s="58"/>
      <c r="CA9" s="58"/>
      <c r="CB9" s="58"/>
    </row>
    <row r="10" spans="1:83" s="5" customFormat="1" ht="12" customHeight="1">
      <c r="A10" s="18"/>
      <c r="B10" s="19" t="s">
        <v>36</v>
      </c>
      <c r="C10" s="19"/>
      <c r="D10" s="19" t="s">
        <v>70</v>
      </c>
      <c r="E10" s="19" t="s">
        <v>70</v>
      </c>
      <c r="F10" s="19" t="s">
        <v>70</v>
      </c>
      <c r="G10" s="19" t="s">
        <v>70</v>
      </c>
      <c r="H10" s="19" t="s">
        <v>70</v>
      </c>
      <c r="I10" s="19" t="s">
        <v>70</v>
      </c>
      <c r="J10" s="19" t="s">
        <v>70</v>
      </c>
      <c r="K10" s="19" t="s">
        <v>70</v>
      </c>
      <c r="L10" s="19" t="s">
        <v>70</v>
      </c>
      <c r="M10" s="19" t="s">
        <v>70</v>
      </c>
      <c r="N10" s="19"/>
      <c r="O10" s="19" t="s">
        <v>70</v>
      </c>
      <c r="P10" s="19" t="s">
        <v>70</v>
      </c>
      <c r="Q10" s="19"/>
      <c r="R10" s="19" t="s">
        <v>70</v>
      </c>
      <c r="S10" s="19" t="s">
        <v>70</v>
      </c>
      <c r="T10" s="19" t="s">
        <v>70</v>
      </c>
      <c r="U10" s="19" t="s">
        <v>70</v>
      </c>
      <c r="V10" s="19" t="s">
        <v>70</v>
      </c>
      <c r="W10" s="19" t="s">
        <v>70</v>
      </c>
      <c r="X10" s="19" t="s">
        <v>70</v>
      </c>
      <c r="Y10" s="19" t="s">
        <v>70</v>
      </c>
      <c r="Z10" s="19"/>
      <c r="AA10" s="19" t="s">
        <v>70</v>
      </c>
      <c r="AB10" s="19" t="s">
        <v>70</v>
      </c>
      <c r="AC10" s="19" t="s">
        <v>70</v>
      </c>
      <c r="AD10" s="19" t="s">
        <v>70</v>
      </c>
      <c r="AE10" s="19" t="s">
        <v>70</v>
      </c>
      <c r="AF10" s="19" t="s">
        <v>70</v>
      </c>
      <c r="AG10" s="19" t="s">
        <v>70</v>
      </c>
      <c r="AH10" s="19" t="s">
        <v>70</v>
      </c>
      <c r="AI10" s="19"/>
      <c r="AJ10" s="19" t="s">
        <v>70</v>
      </c>
      <c r="AK10" s="19" t="s">
        <v>70</v>
      </c>
      <c r="AL10" s="19" t="s">
        <v>70</v>
      </c>
      <c r="AM10" s="19" t="s">
        <v>70</v>
      </c>
      <c r="AN10" s="19" t="s">
        <v>70</v>
      </c>
      <c r="AO10" s="19" t="s">
        <v>70</v>
      </c>
      <c r="AP10" s="19" t="s">
        <v>70</v>
      </c>
      <c r="AQ10" s="19" t="s">
        <v>70</v>
      </c>
      <c r="AR10" s="19"/>
      <c r="AS10" s="19" t="s">
        <v>70</v>
      </c>
      <c r="AT10" s="19" t="s">
        <v>70</v>
      </c>
      <c r="AU10" s="19"/>
      <c r="AV10" s="19" t="s">
        <v>70</v>
      </c>
      <c r="AW10" s="19" t="s">
        <v>70</v>
      </c>
      <c r="AX10" s="19" t="s">
        <v>70</v>
      </c>
      <c r="AY10" s="19" t="s">
        <v>70</v>
      </c>
      <c r="AZ10" s="19" t="s">
        <v>70</v>
      </c>
      <c r="BA10" s="19"/>
      <c r="BB10" s="19" t="s">
        <v>70</v>
      </c>
      <c r="BC10" s="19" t="s">
        <v>70</v>
      </c>
      <c r="BD10" s="19" t="s">
        <v>70</v>
      </c>
      <c r="BE10" s="19" t="s">
        <v>70</v>
      </c>
      <c r="BF10" s="19" t="s">
        <v>70</v>
      </c>
      <c r="BG10" s="19" t="s">
        <v>70</v>
      </c>
      <c r="BH10" s="19"/>
      <c r="BI10" s="19" t="s">
        <v>70</v>
      </c>
      <c r="BJ10" s="19" t="s">
        <v>70</v>
      </c>
      <c r="BK10" s="19" t="s">
        <v>70</v>
      </c>
      <c r="BL10" s="19" t="s">
        <v>70</v>
      </c>
      <c r="BM10" s="19"/>
      <c r="BN10" s="19" t="s">
        <v>70</v>
      </c>
      <c r="BO10" s="19" t="s">
        <v>70</v>
      </c>
      <c r="BP10" s="19"/>
      <c r="BQ10" s="19" t="s">
        <v>70</v>
      </c>
      <c r="BR10" s="19" t="s">
        <v>70</v>
      </c>
      <c r="BS10" s="19" t="s">
        <v>70</v>
      </c>
      <c r="BT10" s="19" t="s">
        <v>70</v>
      </c>
      <c r="BU10" s="19" t="s">
        <v>70</v>
      </c>
      <c r="BV10" s="19" t="s">
        <v>70</v>
      </c>
      <c r="BW10" s="19" t="s">
        <v>70</v>
      </c>
      <c r="BX10" s="19" t="s">
        <v>70</v>
      </c>
      <c r="BY10" s="19"/>
      <c r="BZ10" s="19"/>
      <c r="CA10" s="19"/>
      <c r="CB10" s="19"/>
      <c r="CC10" s="72">
        <f>SUM(D11:BX11)</f>
        <v>6177</v>
      </c>
    </row>
    <row r="11" spans="1:83" s="5" customFormat="1" ht="12.75" customHeight="1">
      <c r="A11" s="20">
        <f>'Замер Актив 17.06.2020'!A11</f>
        <v>43999</v>
      </c>
      <c r="B11" s="21" t="s">
        <v>38</v>
      </c>
      <c r="C11" s="22"/>
      <c r="D11" s="49">
        <f>'[1]Замер I 17.06.20'!D11</f>
        <v>0</v>
      </c>
      <c r="E11" s="49">
        <f>'[1]Замер I 17.06.20'!E11</f>
        <v>72</v>
      </c>
      <c r="F11" s="49">
        <f>'[1]Замер I 17.06.20'!F11</f>
        <v>76</v>
      </c>
      <c r="G11" s="49">
        <f>'[1]Замер I 17.06.20'!G11</f>
        <v>57</v>
      </c>
      <c r="H11" s="49">
        <f>'[1]Замер I 17.06.20'!H11</f>
        <v>0</v>
      </c>
      <c r="I11" s="49">
        <f>'[1]Замер I 17.06.20'!I11</f>
        <v>0</v>
      </c>
      <c r="J11" s="49">
        <f>'[1]Замер I 17.06.20'!J11</f>
        <v>39</v>
      </c>
      <c r="K11" s="49">
        <f>'[1]Замер I 17.06.20'!K11</f>
        <v>31</v>
      </c>
      <c r="L11" s="49">
        <f>'[1]Замер I 17.06.20'!L11</f>
        <v>393</v>
      </c>
      <c r="M11" s="49">
        <f>'[1]Замер I 17.06.20'!M11</f>
        <v>786</v>
      </c>
      <c r="N11" s="49"/>
      <c r="O11" s="49">
        <f>'[1]Замер I 17.06.20'!O11</f>
        <v>180</v>
      </c>
      <c r="P11" s="49">
        <f>'[1]Замер I 17.06.20'!P11</f>
        <v>65</v>
      </c>
      <c r="Q11" s="49"/>
      <c r="R11" s="49">
        <f>'[1]Замер I 17.06.20'!R11</f>
        <v>54</v>
      </c>
      <c r="S11" s="49">
        <f>'[1]Замер I 17.06.20'!S11</f>
        <v>0</v>
      </c>
      <c r="T11" s="49">
        <f>'[1]Замер I 17.06.20'!T11</f>
        <v>49</v>
      </c>
      <c r="U11" s="49">
        <f>'[1]Замер I 17.06.20'!U11</f>
        <v>0</v>
      </c>
      <c r="V11" s="49">
        <f>'[1]Замер I 17.06.20'!V11</f>
        <v>0</v>
      </c>
      <c r="W11" s="49">
        <f>'[1]Замер I 17.06.20'!W11</f>
        <v>608</v>
      </c>
      <c r="X11" s="49">
        <f>'[1]Замер I 17.06.20'!X11</f>
        <v>0</v>
      </c>
      <c r="Y11" s="49">
        <f>'[1]Замер I 17.06.20'!Y11</f>
        <v>0</v>
      </c>
      <c r="Z11" s="49"/>
      <c r="AA11" s="49">
        <f>'[1]Замер I 17.06.20'!AA11</f>
        <v>129</v>
      </c>
      <c r="AB11" s="49">
        <f>'[1]Замер I 17.06.20'!AB11</f>
        <v>39</v>
      </c>
      <c r="AC11" s="49">
        <f>'[1]Замер I 17.06.20'!AC11</f>
        <v>153</v>
      </c>
      <c r="AD11" s="49">
        <f>'[1]Замер I 17.06.20'!AD11</f>
        <v>77</v>
      </c>
      <c r="AE11" s="49">
        <f>'[1]Замер I 17.06.20'!AE11</f>
        <v>887</v>
      </c>
      <c r="AF11" s="49">
        <f>'[1]Замер I 17.06.20'!AF11</f>
        <v>0</v>
      </c>
      <c r="AG11" s="49">
        <f>'[1]Замер I 17.06.20'!AG11</f>
        <v>0</v>
      </c>
      <c r="AH11" s="49">
        <f>'[1]Замер I 17.06.20'!AH11</f>
        <v>0</v>
      </c>
      <c r="AI11" s="49"/>
      <c r="AJ11" s="49">
        <f>'[1]Замер I 17.06.20'!AJ11</f>
        <v>32</v>
      </c>
      <c r="AK11" s="49">
        <f>'[1]Замер I 17.06.20'!AK11</f>
        <v>68</v>
      </c>
      <c r="AL11" s="49">
        <f>'[1]Замер I 17.06.20'!AL11</f>
        <v>42</v>
      </c>
      <c r="AM11" s="49">
        <f>'[1]Замер I 17.06.20'!AM11</f>
        <v>112</v>
      </c>
      <c r="AN11" s="49">
        <f>'[1]Замер I 17.06.20'!AN11</f>
        <v>419</v>
      </c>
      <c r="AO11" s="49">
        <f>'[1]Замер I 17.06.20'!AO11</f>
        <v>411</v>
      </c>
      <c r="AP11" s="49">
        <f>'[1]Замер I 17.06.20'!AP11</f>
        <v>0</v>
      </c>
      <c r="AQ11" s="49">
        <f>'[1]Замер I 17.06.20'!AQ11</f>
        <v>0</v>
      </c>
      <c r="AR11" s="49"/>
      <c r="AS11" s="49">
        <f>'[1]Замер I 17.06.20'!AS11</f>
        <v>30</v>
      </c>
      <c r="AT11" s="49">
        <f>'[1]Замер I 17.06.20'!AT11</f>
        <v>65</v>
      </c>
      <c r="AU11" s="49"/>
      <c r="AV11" s="49">
        <f>'[1]Замер I 17.06.20'!AV11</f>
        <v>0</v>
      </c>
      <c r="AW11" s="49">
        <f>'[1]Замер I 17.06.20'!AW11</f>
        <v>0</v>
      </c>
      <c r="AX11" s="49">
        <f>'[1]Замер I 17.06.20'!AX11</f>
        <v>131</v>
      </c>
      <c r="AY11" s="49">
        <f>'[1]Замер I 17.06.20'!AY11</f>
        <v>85</v>
      </c>
      <c r="AZ11" s="49">
        <f>'[1]Замер I 17.06.20'!AZ11</f>
        <v>0</v>
      </c>
      <c r="BA11" s="49"/>
      <c r="BB11" s="49">
        <f>'[1]Замер I 17.06.20'!BB11</f>
        <v>47</v>
      </c>
      <c r="BC11" s="49">
        <f>'[1]Замер I 17.06.20'!BC11</f>
        <v>34</v>
      </c>
      <c r="BD11" s="49">
        <f>'[1]Замер I 17.06.20'!BD11</f>
        <v>26</v>
      </c>
      <c r="BE11" s="49">
        <f>'[1]Замер I 17.06.20'!BE11</f>
        <v>90</v>
      </c>
      <c r="BF11" s="49">
        <f>'[1]Замер I 17.06.20'!BF11</f>
        <v>383</v>
      </c>
      <c r="BG11" s="49">
        <f>'[1]Замер I 17.06.20'!BG11</f>
        <v>134</v>
      </c>
      <c r="BH11" s="49"/>
      <c r="BI11" s="49">
        <f>'[1]Замер I 17.06.20'!BI11</f>
        <v>5</v>
      </c>
      <c r="BJ11" s="49">
        <f>'[1]Замер I 17.06.20'!BJ11</f>
        <v>5</v>
      </c>
      <c r="BK11" s="49">
        <f>'[1]Замер I 17.06.20'!BK11</f>
        <v>12</v>
      </c>
      <c r="BL11" s="49">
        <f>'[1]Замер I 17.06.20'!BL11</f>
        <v>4</v>
      </c>
      <c r="BM11" s="49"/>
      <c r="BN11" s="49">
        <f>'[1]Замер I 17.06.20'!BN11</f>
        <v>54</v>
      </c>
      <c r="BO11" s="49">
        <f>'[1]Замер I 17.06.20'!BO11</f>
        <v>62</v>
      </c>
      <c r="BP11" s="49"/>
      <c r="BQ11" s="49">
        <f>'[1]Замер I 17.06.20'!BQ11</f>
        <v>14</v>
      </c>
      <c r="BR11" s="49">
        <f>'[1]Замер I 17.06.20'!BR11</f>
        <v>31</v>
      </c>
      <c r="BS11" s="49">
        <f>'[1]Замер I 17.06.20'!BS11</f>
        <v>10</v>
      </c>
      <c r="BT11" s="49">
        <f>'[1]Замер I 17.06.20'!BT11</f>
        <v>28</v>
      </c>
      <c r="BU11" s="49">
        <f>'[1]Замер I 17.06.20'!BU11</f>
        <v>11</v>
      </c>
      <c r="BV11" s="49">
        <f>'[1]Замер I 17.06.20'!BV11</f>
        <v>137</v>
      </c>
      <c r="BW11" s="49">
        <f>'[1]Замер I 17.06.20'!BW11</f>
        <v>0</v>
      </c>
      <c r="BX11" s="49">
        <f>'[1]Замер I 17.06.20'!BX11</f>
        <v>0</v>
      </c>
      <c r="BY11" s="23"/>
      <c r="BZ11" s="35"/>
      <c r="CA11" s="23"/>
      <c r="CB11" s="23"/>
      <c r="CC11" s="72">
        <f t="shared" ref="CC11:CC34" si="5">SUM(D12:BX12)</f>
        <v>6155</v>
      </c>
      <c r="CE11" s="46"/>
    </row>
    <row r="12" spans="1:83" s="5" customFormat="1" ht="12.75" customHeight="1">
      <c r="A12" s="20">
        <f>$A$11</f>
        <v>43999</v>
      </c>
      <c r="B12" s="21" t="s">
        <v>39</v>
      </c>
      <c r="C12" s="22"/>
      <c r="D12" s="49">
        <f>'[1]Замер I 17.06.20'!D12</f>
        <v>0</v>
      </c>
      <c r="E12" s="49">
        <f>'[1]Замер I 17.06.20'!E12</f>
        <v>66</v>
      </c>
      <c r="F12" s="49">
        <f>'[1]Замер I 17.06.20'!F12</f>
        <v>76</v>
      </c>
      <c r="G12" s="49">
        <f>'[1]Замер I 17.06.20'!G12</f>
        <v>56</v>
      </c>
      <c r="H12" s="49">
        <f>'[1]Замер I 17.06.20'!H12</f>
        <v>0</v>
      </c>
      <c r="I12" s="49">
        <f>'[1]Замер I 17.06.20'!I12</f>
        <v>0</v>
      </c>
      <c r="J12" s="49">
        <f>'[1]Замер I 17.06.20'!J12</f>
        <v>38</v>
      </c>
      <c r="K12" s="49">
        <f>'[1]Замер I 17.06.20'!K12</f>
        <v>31</v>
      </c>
      <c r="L12" s="49">
        <f>'[1]Замер I 17.06.20'!L12</f>
        <v>393</v>
      </c>
      <c r="M12" s="49">
        <f>'[1]Замер I 17.06.20'!M12</f>
        <v>786</v>
      </c>
      <c r="N12" s="49"/>
      <c r="O12" s="49">
        <f>'[1]Замер I 17.06.20'!O12</f>
        <v>179</v>
      </c>
      <c r="P12" s="49">
        <f>'[1]Замер I 17.06.20'!P12</f>
        <v>65</v>
      </c>
      <c r="Q12" s="49"/>
      <c r="R12" s="49">
        <f>'[1]Замер I 17.06.20'!R12</f>
        <v>52</v>
      </c>
      <c r="S12" s="49">
        <f>'[1]Замер I 17.06.20'!S12</f>
        <v>0</v>
      </c>
      <c r="T12" s="49">
        <f>'[1]Замер I 17.06.20'!T12</f>
        <v>52</v>
      </c>
      <c r="U12" s="49">
        <f>'[1]Замер I 17.06.20'!U12</f>
        <v>0</v>
      </c>
      <c r="V12" s="49">
        <f>'[1]Замер I 17.06.20'!V12</f>
        <v>0</v>
      </c>
      <c r="W12" s="49">
        <f>'[1]Замер I 17.06.20'!W12</f>
        <v>608</v>
      </c>
      <c r="X12" s="49">
        <f>'[1]Замер I 17.06.20'!X12</f>
        <v>0</v>
      </c>
      <c r="Y12" s="49">
        <f>'[1]Замер I 17.06.20'!Y12</f>
        <v>0</v>
      </c>
      <c r="Z12" s="49"/>
      <c r="AA12" s="49">
        <f>'[1]Замер I 17.06.20'!AA12</f>
        <v>129</v>
      </c>
      <c r="AB12" s="49">
        <f>'[1]Замер I 17.06.20'!AB12</f>
        <v>38</v>
      </c>
      <c r="AC12" s="49">
        <f>'[1]Замер I 17.06.20'!AC12</f>
        <v>154</v>
      </c>
      <c r="AD12" s="49">
        <f>'[1]Замер I 17.06.20'!AD12</f>
        <v>78</v>
      </c>
      <c r="AE12" s="49">
        <f>'[1]Замер I 17.06.20'!AE12</f>
        <v>863</v>
      </c>
      <c r="AF12" s="49">
        <f>'[1]Замер I 17.06.20'!AF12</f>
        <v>0</v>
      </c>
      <c r="AG12" s="49">
        <f>'[1]Замер I 17.06.20'!AG12</f>
        <v>0</v>
      </c>
      <c r="AH12" s="49">
        <f>'[1]Замер I 17.06.20'!AH12</f>
        <v>0</v>
      </c>
      <c r="AI12" s="49"/>
      <c r="AJ12" s="49">
        <f>'[1]Замер I 17.06.20'!AJ12</f>
        <v>32</v>
      </c>
      <c r="AK12" s="49">
        <f>'[1]Замер I 17.06.20'!AK12</f>
        <v>68</v>
      </c>
      <c r="AL12" s="49">
        <f>'[1]Замер I 17.06.20'!AL12</f>
        <v>43</v>
      </c>
      <c r="AM12" s="49">
        <f>'[1]Замер I 17.06.20'!AM12</f>
        <v>113</v>
      </c>
      <c r="AN12" s="49">
        <f>'[1]Замер I 17.06.20'!AN12</f>
        <v>420</v>
      </c>
      <c r="AO12" s="49">
        <f>'[1]Замер I 17.06.20'!AO12</f>
        <v>412</v>
      </c>
      <c r="AP12" s="49">
        <f>'[1]Замер I 17.06.20'!AP12</f>
        <v>0</v>
      </c>
      <c r="AQ12" s="49">
        <f>'[1]Замер I 17.06.20'!AQ12</f>
        <v>0</v>
      </c>
      <c r="AR12" s="49"/>
      <c r="AS12" s="49">
        <f>'[1]Замер I 17.06.20'!AS12</f>
        <v>29</v>
      </c>
      <c r="AT12" s="49">
        <f>'[1]Замер I 17.06.20'!AT12</f>
        <v>71</v>
      </c>
      <c r="AU12" s="49"/>
      <c r="AV12" s="49">
        <f>'[1]Замер I 17.06.20'!AV12</f>
        <v>0</v>
      </c>
      <c r="AW12" s="49">
        <f>'[1]Замер I 17.06.20'!AW12</f>
        <v>0</v>
      </c>
      <c r="AX12" s="49">
        <f>'[1]Замер I 17.06.20'!AX12</f>
        <v>130</v>
      </c>
      <c r="AY12" s="49">
        <f>'[1]Замер I 17.06.20'!AY12</f>
        <v>86</v>
      </c>
      <c r="AZ12" s="49">
        <f>'[1]Замер I 17.06.20'!AZ12</f>
        <v>0</v>
      </c>
      <c r="BA12" s="49"/>
      <c r="BB12" s="49">
        <f>'[1]Замер I 17.06.20'!BB12</f>
        <v>47</v>
      </c>
      <c r="BC12" s="49">
        <f>'[1]Замер I 17.06.20'!BC12</f>
        <v>34</v>
      </c>
      <c r="BD12" s="49">
        <f>'[1]Замер I 17.06.20'!BD12</f>
        <v>26</v>
      </c>
      <c r="BE12" s="49">
        <f>'[1]Замер I 17.06.20'!BE12</f>
        <v>90</v>
      </c>
      <c r="BF12" s="49">
        <f>'[1]Замер I 17.06.20'!BF12</f>
        <v>382</v>
      </c>
      <c r="BG12" s="49">
        <f>'[1]Замер I 17.06.20'!BG12</f>
        <v>135</v>
      </c>
      <c r="BH12" s="49"/>
      <c r="BI12" s="49">
        <f>'[1]Замер I 17.06.20'!BI12</f>
        <v>5</v>
      </c>
      <c r="BJ12" s="49">
        <f>'[1]Замер I 17.06.20'!BJ12</f>
        <v>5</v>
      </c>
      <c r="BK12" s="49">
        <f>'[1]Замер I 17.06.20'!BK12</f>
        <v>12</v>
      </c>
      <c r="BL12" s="49">
        <f>'[1]Замер I 17.06.20'!BL12</f>
        <v>4</v>
      </c>
      <c r="BM12" s="49"/>
      <c r="BN12" s="49">
        <f>'[1]Замер I 17.06.20'!BN12</f>
        <v>53</v>
      </c>
      <c r="BO12" s="49">
        <f>'[1]Замер I 17.06.20'!BO12</f>
        <v>62</v>
      </c>
      <c r="BP12" s="49"/>
      <c r="BQ12" s="49">
        <f>'[1]Замер I 17.06.20'!BQ12</f>
        <v>15</v>
      </c>
      <c r="BR12" s="49">
        <f>'[1]Замер I 17.06.20'!BR12</f>
        <v>31</v>
      </c>
      <c r="BS12" s="49">
        <f>'[1]Замер I 17.06.20'!BS12</f>
        <v>10</v>
      </c>
      <c r="BT12" s="49">
        <f>'[1]Замер I 17.06.20'!BT12</f>
        <v>28</v>
      </c>
      <c r="BU12" s="49">
        <f>'[1]Замер I 17.06.20'!BU12</f>
        <v>11</v>
      </c>
      <c r="BV12" s="49">
        <f>'[1]Замер I 17.06.20'!BV12</f>
        <v>137</v>
      </c>
      <c r="BW12" s="49">
        <f>'[1]Замер I 17.06.20'!BW12</f>
        <v>0</v>
      </c>
      <c r="BX12" s="49">
        <f>'[1]Замер I 17.06.20'!BX12</f>
        <v>0</v>
      </c>
      <c r="BY12" s="23"/>
      <c r="BZ12" s="35"/>
      <c r="CA12" s="23"/>
      <c r="CB12" s="23"/>
      <c r="CC12" s="72">
        <f t="shared" si="5"/>
        <v>6160</v>
      </c>
      <c r="CE12" s="46"/>
    </row>
    <row r="13" spans="1:83" s="5" customFormat="1" ht="12.75" customHeight="1">
      <c r="A13" s="20">
        <f t="shared" ref="A13:A34" si="6">$A$11</f>
        <v>43999</v>
      </c>
      <c r="B13" s="21" t="s">
        <v>40</v>
      </c>
      <c r="C13" s="22"/>
      <c r="D13" s="49">
        <f>'[1]Замер I 17.06.20'!D13</f>
        <v>0</v>
      </c>
      <c r="E13" s="49">
        <f>'[1]Замер I 17.06.20'!E13</f>
        <v>71</v>
      </c>
      <c r="F13" s="49">
        <f>'[1]Замер I 17.06.20'!F13</f>
        <v>76</v>
      </c>
      <c r="G13" s="49">
        <f>'[1]Замер I 17.06.20'!G13</f>
        <v>57</v>
      </c>
      <c r="H13" s="49">
        <f>'[1]Замер I 17.06.20'!H13</f>
        <v>0</v>
      </c>
      <c r="I13" s="49">
        <f>'[1]Замер I 17.06.20'!I13</f>
        <v>0</v>
      </c>
      <c r="J13" s="49">
        <f>'[1]Замер I 17.06.20'!J13</f>
        <v>37</v>
      </c>
      <c r="K13" s="49">
        <f>'[1]Замер I 17.06.20'!K13</f>
        <v>32</v>
      </c>
      <c r="L13" s="49">
        <f>'[1]Замер I 17.06.20'!L13</f>
        <v>393</v>
      </c>
      <c r="M13" s="49">
        <f>'[1]Замер I 17.06.20'!M13</f>
        <v>786</v>
      </c>
      <c r="N13" s="49"/>
      <c r="O13" s="49">
        <f>'[1]Замер I 17.06.20'!O13</f>
        <v>179</v>
      </c>
      <c r="P13" s="49">
        <f>'[1]Замер I 17.06.20'!P13</f>
        <v>66</v>
      </c>
      <c r="Q13" s="49"/>
      <c r="R13" s="49">
        <f>'[1]Замер I 17.06.20'!R13</f>
        <v>55</v>
      </c>
      <c r="S13" s="49">
        <f>'[1]Замер I 17.06.20'!S13</f>
        <v>0</v>
      </c>
      <c r="T13" s="49">
        <f>'[1]Замер I 17.06.20'!T13</f>
        <v>50</v>
      </c>
      <c r="U13" s="49">
        <f>'[1]Замер I 17.06.20'!U13</f>
        <v>0</v>
      </c>
      <c r="V13" s="49">
        <f>'[1]Замер I 17.06.20'!V13</f>
        <v>0</v>
      </c>
      <c r="W13" s="49">
        <f>'[1]Замер I 17.06.20'!W13</f>
        <v>608</v>
      </c>
      <c r="X13" s="49">
        <f>'[1]Замер I 17.06.20'!X13</f>
        <v>0</v>
      </c>
      <c r="Y13" s="49">
        <f>'[1]Замер I 17.06.20'!Y13</f>
        <v>0</v>
      </c>
      <c r="Z13" s="49"/>
      <c r="AA13" s="49">
        <f>'[1]Замер I 17.06.20'!AA13</f>
        <v>128</v>
      </c>
      <c r="AB13" s="49">
        <f>'[1]Замер I 17.06.20'!AB13</f>
        <v>39</v>
      </c>
      <c r="AC13" s="49">
        <f>'[1]Замер I 17.06.20'!AC13</f>
        <v>154</v>
      </c>
      <c r="AD13" s="49">
        <f>'[1]Замер I 17.06.20'!AD13</f>
        <v>78</v>
      </c>
      <c r="AE13" s="49">
        <f>'[1]Замер I 17.06.20'!AE13</f>
        <v>862</v>
      </c>
      <c r="AF13" s="49">
        <f>'[1]Замер I 17.06.20'!AF13</f>
        <v>0</v>
      </c>
      <c r="AG13" s="49">
        <f>'[1]Замер I 17.06.20'!AG13</f>
        <v>0</v>
      </c>
      <c r="AH13" s="49">
        <f>'[1]Замер I 17.06.20'!AH13</f>
        <v>0</v>
      </c>
      <c r="AI13" s="49"/>
      <c r="AJ13" s="49">
        <f>'[1]Замер I 17.06.20'!AJ13</f>
        <v>33</v>
      </c>
      <c r="AK13" s="49">
        <f>'[1]Замер I 17.06.20'!AK13</f>
        <v>69</v>
      </c>
      <c r="AL13" s="49">
        <f>'[1]Замер I 17.06.20'!AL13</f>
        <v>43</v>
      </c>
      <c r="AM13" s="49">
        <f>'[1]Замер I 17.06.20'!AM13</f>
        <v>111</v>
      </c>
      <c r="AN13" s="49">
        <f>'[1]Замер I 17.06.20'!AN13</f>
        <v>419</v>
      </c>
      <c r="AO13" s="49">
        <f>'[1]Замер I 17.06.20'!AO13</f>
        <v>412</v>
      </c>
      <c r="AP13" s="49">
        <f>'[1]Замер I 17.06.20'!AP13</f>
        <v>0</v>
      </c>
      <c r="AQ13" s="49">
        <f>'[1]Замер I 17.06.20'!AQ13</f>
        <v>0</v>
      </c>
      <c r="AR13" s="49"/>
      <c r="AS13" s="49">
        <f>'[1]Замер I 17.06.20'!AS13</f>
        <v>29</v>
      </c>
      <c r="AT13" s="49">
        <f>'[1]Замер I 17.06.20'!AT13</f>
        <v>71</v>
      </c>
      <c r="AU13" s="49"/>
      <c r="AV13" s="49">
        <f>'[1]Замер I 17.06.20'!AV13</f>
        <v>0</v>
      </c>
      <c r="AW13" s="49">
        <f>'[1]Замер I 17.06.20'!AW13</f>
        <v>0</v>
      </c>
      <c r="AX13" s="49">
        <f>'[1]Замер I 17.06.20'!AX13</f>
        <v>130</v>
      </c>
      <c r="AY13" s="49">
        <f>'[1]Замер I 17.06.20'!AY13</f>
        <v>85</v>
      </c>
      <c r="AZ13" s="49">
        <f>'[1]Замер I 17.06.20'!AZ13</f>
        <v>0</v>
      </c>
      <c r="BA13" s="49"/>
      <c r="BB13" s="49">
        <f>'[1]Замер I 17.06.20'!BB13</f>
        <v>47</v>
      </c>
      <c r="BC13" s="49">
        <f>'[1]Замер I 17.06.20'!BC13</f>
        <v>34</v>
      </c>
      <c r="BD13" s="49">
        <f>'[1]Замер I 17.06.20'!BD13</f>
        <v>26</v>
      </c>
      <c r="BE13" s="49">
        <f>'[1]Замер I 17.06.20'!BE13</f>
        <v>90</v>
      </c>
      <c r="BF13" s="49">
        <f>'[1]Замер I 17.06.20'!BF13</f>
        <v>383</v>
      </c>
      <c r="BG13" s="49">
        <f>'[1]Замер I 17.06.20'!BG13</f>
        <v>134</v>
      </c>
      <c r="BH13" s="49"/>
      <c r="BI13" s="49">
        <f>'[1]Замер I 17.06.20'!BI13</f>
        <v>5</v>
      </c>
      <c r="BJ13" s="49">
        <f>'[1]Замер I 17.06.20'!BJ13</f>
        <v>5</v>
      </c>
      <c r="BK13" s="49">
        <f>'[1]Замер I 17.06.20'!BK13</f>
        <v>12</v>
      </c>
      <c r="BL13" s="49">
        <f>'[1]Замер I 17.06.20'!BL13</f>
        <v>4</v>
      </c>
      <c r="BM13" s="49"/>
      <c r="BN13" s="49">
        <f>'[1]Замер I 17.06.20'!BN13</f>
        <v>53</v>
      </c>
      <c r="BO13" s="49">
        <f>'[1]Замер I 17.06.20'!BO13</f>
        <v>62</v>
      </c>
      <c r="BP13" s="49"/>
      <c r="BQ13" s="49">
        <f>'[1]Замер I 17.06.20'!BQ13</f>
        <v>15</v>
      </c>
      <c r="BR13" s="49">
        <f>'[1]Замер I 17.06.20'!BR13</f>
        <v>31</v>
      </c>
      <c r="BS13" s="49">
        <f>'[1]Замер I 17.06.20'!BS13</f>
        <v>10</v>
      </c>
      <c r="BT13" s="49">
        <f>'[1]Замер I 17.06.20'!BT13</f>
        <v>28</v>
      </c>
      <c r="BU13" s="49">
        <f>'[1]Замер I 17.06.20'!BU13</f>
        <v>11</v>
      </c>
      <c r="BV13" s="49">
        <f>'[1]Замер I 17.06.20'!BV13</f>
        <v>137</v>
      </c>
      <c r="BW13" s="49">
        <f>'[1]Замер I 17.06.20'!BW13</f>
        <v>0</v>
      </c>
      <c r="BX13" s="49">
        <f>'[1]Замер I 17.06.20'!BX13</f>
        <v>0</v>
      </c>
      <c r="BY13" s="23"/>
      <c r="BZ13" s="35"/>
      <c r="CA13" s="23"/>
      <c r="CB13" s="23"/>
      <c r="CC13" s="72">
        <f t="shared" si="5"/>
        <v>6179</v>
      </c>
      <c r="CE13" s="46"/>
    </row>
    <row r="14" spans="1:83" s="5" customFormat="1" ht="12.75" customHeight="1">
      <c r="A14" s="20">
        <f t="shared" si="6"/>
        <v>43999</v>
      </c>
      <c r="B14" s="21" t="s">
        <v>41</v>
      </c>
      <c r="C14" s="22"/>
      <c r="D14" s="49">
        <f>'[1]Замер I 17.06.20'!D14</f>
        <v>0</v>
      </c>
      <c r="E14" s="49">
        <f>'[1]Замер I 17.06.20'!E14</f>
        <v>72</v>
      </c>
      <c r="F14" s="49">
        <f>'[1]Замер I 17.06.20'!F14</f>
        <v>76</v>
      </c>
      <c r="G14" s="49">
        <f>'[1]Замер I 17.06.20'!G14</f>
        <v>57</v>
      </c>
      <c r="H14" s="49">
        <f>'[1]Замер I 17.06.20'!H14</f>
        <v>0</v>
      </c>
      <c r="I14" s="49">
        <f>'[1]Замер I 17.06.20'!I14</f>
        <v>0</v>
      </c>
      <c r="J14" s="49">
        <f>'[1]Замер I 17.06.20'!J14</f>
        <v>38</v>
      </c>
      <c r="K14" s="49">
        <f>'[1]Замер I 17.06.20'!K14</f>
        <v>33</v>
      </c>
      <c r="L14" s="49">
        <f>'[1]Замер I 17.06.20'!L14</f>
        <v>393</v>
      </c>
      <c r="M14" s="49">
        <f>'[1]Замер I 17.06.20'!M14</f>
        <v>798</v>
      </c>
      <c r="N14" s="49"/>
      <c r="O14" s="49">
        <f>'[1]Замер I 17.06.20'!O14</f>
        <v>179</v>
      </c>
      <c r="P14" s="49">
        <f>'[1]Замер I 17.06.20'!P14</f>
        <v>64</v>
      </c>
      <c r="Q14" s="49"/>
      <c r="R14" s="49">
        <f>'[1]Замер I 17.06.20'!R14</f>
        <v>53</v>
      </c>
      <c r="S14" s="49">
        <f>'[1]Замер I 17.06.20'!S14</f>
        <v>0</v>
      </c>
      <c r="T14" s="49">
        <f>'[1]Замер I 17.06.20'!T14</f>
        <v>52</v>
      </c>
      <c r="U14" s="49">
        <f>'[1]Замер I 17.06.20'!U14</f>
        <v>0</v>
      </c>
      <c r="V14" s="49">
        <f>'[1]Замер I 17.06.20'!V14</f>
        <v>0</v>
      </c>
      <c r="W14" s="49">
        <f>'[1]Замер I 17.06.20'!W14</f>
        <v>608</v>
      </c>
      <c r="X14" s="49">
        <f>'[1]Замер I 17.06.20'!X14</f>
        <v>0</v>
      </c>
      <c r="Y14" s="49">
        <f>'[1]Замер I 17.06.20'!Y14</f>
        <v>0</v>
      </c>
      <c r="Z14" s="49"/>
      <c r="AA14" s="49">
        <f>'[1]Замер I 17.06.20'!AA14</f>
        <v>128</v>
      </c>
      <c r="AB14" s="49">
        <f>'[1]Замер I 17.06.20'!AB14</f>
        <v>39</v>
      </c>
      <c r="AC14" s="49">
        <f>'[1]Замер I 17.06.20'!AC14</f>
        <v>155</v>
      </c>
      <c r="AD14" s="49">
        <f>'[1]Замер I 17.06.20'!AD14</f>
        <v>79</v>
      </c>
      <c r="AE14" s="49">
        <f>'[1]Замер I 17.06.20'!AE14</f>
        <v>862</v>
      </c>
      <c r="AF14" s="49">
        <f>'[1]Замер I 17.06.20'!AF14</f>
        <v>0</v>
      </c>
      <c r="AG14" s="49">
        <f>'[1]Замер I 17.06.20'!AG14</f>
        <v>0</v>
      </c>
      <c r="AH14" s="49">
        <f>'[1]Замер I 17.06.20'!AH14</f>
        <v>0</v>
      </c>
      <c r="AI14" s="49"/>
      <c r="AJ14" s="49">
        <f>'[1]Замер I 17.06.20'!AJ14</f>
        <v>33</v>
      </c>
      <c r="AK14" s="49">
        <f>'[1]Замер I 17.06.20'!AK14</f>
        <v>68</v>
      </c>
      <c r="AL14" s="49">
        <f>'[1]Замер I 17.06.20'!AL14</f>
        <v>43</v>
      </c>
      <c r="AM14" s="49">
        <f>'[1]Замер I 17.06.20'!AM14</f>
        <v>113</v>
      </c>
      <c r="AN14" s="49">
        <f>'[1]Замер I 17.06.20'!AN14</f>
        <v>421</v>
      </c>
      <c r="AO14" s="49">
        <f>'[1]Замер I 17.06.20'!AO14</f>
        <v>412</v>
      </c>
      <c r="AP14" s="49">
        <f>'[1]Замер I 17.06.20'!AP14</f>
        <v>0</v>
      </c>
      <c r="AQ14" s="49">
        <f>'[1]Замер I 17.06.20'!AQ14</f>
        <v>0</v>
      </c>
      <c r="AR14" s="49"/>
      <c r="AS14" s="49">
        <f>'[1]Замер I 17.06.20'!AS14</f>
        <v>30</v>
      </c>
      <c r="AT14" s="49">
        <f>'[1]Замер I 17.06.20'!AT14</f>
        <v>71</v>
      </c>
      <c r="AU14" s="49"/>
      <c r="AV14" s="49">
        <f>'[1]Замер I 17.06.20'!AV14</f>
        <v>0</v>
      </c>
      <c r="AW14" s="49">
        <f>'[1]Замер I 17.06.20'!AW14</f>
        <v>0</v>
      </c>
      <c r="AX14" s="49">
        <f>'[1]Замер I 17.06.20'!AX14</f>
        <v>131</v>
      </c>
      <c r="AY14" s="49">
        <f>'[1]Замер I 17.06.20'!AY14</f>
        <v>84</v>
      </c>
      <c r="AZ14" s="49">
        <f>'[1]Замер I 17.06.20'!AZ14</f>
        <v>0</v>
      </c>
      <c r="BA14" s="49"/>
      <c r="BB14" s="49">
        <f>'[1]Замер I 17.06.20'!BB14</f>
        <v>47</v>
      </c>
      <c r="BC14" s="49">
        <f>'[1]Замер I 17.06.20'!BC14</f>
        <v>34</v>
      </c>
      <c r="BD14" s="49">
        <f>'[1]Замер I 17.06.20'!BD14</f>
        <v>26</v>
      </c>
      <c r="BE14" s="49">
        <f>'[1]Замер I 17.06.20'!BE14</f>
        <v>90</v>
      </c>
      <c r="BF14" s="49">
        <f>'[1]Замер I 17.06.20'!BF14</f>
        <v>382</v>
      </c>
      <c r="BG14" s="49">
        <f>'[1]Замер I 17.06.20'!BG14</f>
        <v>135</v>
      </c>
      <c r="BH14" s="49"/>
      <c r="BI14" s="49">
        <f>'[1]Замер I 17.06.20'!BI14</f>
        <v>5</v>
      </c>
      <c r="BJ14" s="49">
        <f>'[1]Замер I 17.06.20'!BJ14</f>
        <v>5</v>
      </c>
      <c r="BK14" s="49">
        <f>'[1]Замер I 17.06.20'!BK14</f>
        <v>12</v>
      </c>
      <c r="BL14" s="49">
        <f>'[1]Замер I 17.06.20'!BL14</f>
        <v>4</v>
      </c>
      <c r="BM14" s="49"/>
      <c r="BN14" s="49">
        <f>'[1]Замер I 17.06.20'!BN14</f>
        <v>54</v>
      </c>
      <c r="BO14" s="49">
        <f>'[1]Замер I 17.06.20'!BO14</f>
        <v>62</v>
      </c>
      <c r="BP14" s="49"/>
      <c r="BQ14" s="49">
        <f>'[1]Замер I 17.06.20'!BQ14</f>
        <v>15</v>
      </c>
      <c r="BR14" s="49">
        <f>'[1]Замер I 17.06.20'!BR14</f>
        <v>31</v>
      </c>
      <c r="BS14" s="49">
        <f>'[1]Замер I 17.06.20'!BS14</f>
        <v>10</v>
      </c>
      <c r="BT14" s="49">
        <f>'[1]Замер I 17.06.20'!BT14</f>
        <v>28</v>
      </c>
      <c r="BU14" s="49">
        <f>'[1]Замер I 17.06.20'!BU14</f>
        <v>10</v>
      </c>
      <c r="BV14" s="49">
        <f>'[1]Замер I 17.06.20'!BV14</f>
        <v>137</v>
      </c>
      <c r="BW14" s="49">
        <f>'[1]Замер I 17.06.20'!BW14</f>
        <v>0</v>
      </c>
      <c r="BX14" s="49">
        <f>'[1]Замер I 17.06.20'!BX14</f>
        <v>0</v>
      </c>
      <c r="BY14" s="23"/>
      <c r="BZ14" s="35"/>
      <c r="CA14" s="23"/>
      <c r="CB14" s="23"/>
      <c r="CC14" s="72">
        <f t="shared" si="5"/>
        <v>6185</v>
      </c>
      <c r="CE14" s="46"/>
    </row>
    <row r="15" spans="1:83" s="5" customFormat="1">
      <c r="A15" s="20">
        <f t="shared" si="6"/>
        <v>43999</v>
      </c>
      <c r="B15" s="21" t="s">
        <v>42</v>
      </c>
      <c r="C15" s="22"/>
      <c r="D15" s="49">
        <f>'[1]Замер I 17.06.20'!D15</f>
        <v>0</v>
      </c>
      <c r="E15" s="49">
        <f>'[1]Замер I 17.06.20'!E15</f>
        <v>76</v>
      </c>
      <c r="F15" s="49">
        <f>'[1]Замер I 17.06.20'!F15</f>
        <v>76</v>
      </c>
      <c r="G15" s="49">
        <f>'[1]Замер I 17.06.20'!G15</f>
        <v>57</v>
      </c>
      <c r="H15" s="49">
        <f>'[1]Замер I 17.06.20'!H15</f>
        <v>0</v>
      </c>
      <c r="I15" s="49">
        <f>'[1]Замер I 17.06.20'!I15</f>
        <v>0</v>
      </c>
      <c r="J15" s="49">
        <f>'[1]Замер I 17.06.20'!J15</f>
        <v>38</v>
      </c>
      <c r="K15" s="49">
        <f>'[1]Замер I 17.06.20'!K15</f>
        <v>35</v>
      </c>
      <c r="L15" s="49">
        <f>'[1]Замер I 17.06.20'!L15</f>
        <v>393</v>
      </c>
      <c r="M15" s="49">
        <f>'[1]Замер I 17.06.20'!M15</f>
        <v>798</v>
      </c>
      <c r="N15" s="49"/>
      <c r="O15" s="49">
        <f>'[1]Замер I 17.06.20'!O15</f>
        <v>181</v>
      </c>
      <c r="P15" s="49">
        <f>'[1]Замер I 17.06.20'!P15</f>
        <v>61</v>
      </c>
      <c r="Q15" s="49"/>
      <c r="R15" s="49">
        <f>'[1]Замер I 17.06.20'!R15</f>
        <v>54</v>
      </c>
      <c r="S15" s="49">
        <f>'[1]Замер I 17.06.20'!S15</f>
        <v>0</v>
      </c>
      <c r="T15" s="49">
        <f>'[1]Замер I 17.06.20'!T15</f>
        <v>50</v>
      </c>
      <c r="U15" s="49">
        <f>'[1]Замер I 17.06.20'!U15</f>
        <v>0</v>
      </c>
      <c r="V15" s="49">
        <f>'[1]Замер I 17.06.20'!V15</f>
        <v>0</v>
      </c>
      <c r="W15" s="49">
        <f>'[1]Замер I 17.06.20'!W15</f>
        <v>608</v>
      </c>
      <c r="X15" s="49">
        <f>'[1]Замер I 17.06.20'!X15</f>
        <v>0</v>
      </c>
      <c r="Y15" s="49">
        <f>'[1]Замер I 17.06.20'!Y15</f>
        <v>0</v>
      </c>
      <c r="Z15" s="49"/>
      <c r="AA15" s="49">
        <f>'[1]Замер I 17.06.20'!AA15</f>
        <v>128</v>
      </c>
      <c r="AB15" s="49">
        <f>'[1]Замер I 17.06.20'!AB15</f>
        <v>38</v>
      </c>
      <c r="AC15" s="49">
        <f>'[1]Замер I 17.06.20'!AC15</f>
        <v>155</v>
      </c>
      <c r="AD15" s="49">
        <f>'[1]Замер I 17.06.20'!AD15</f>
        <v>77</v>
      </c>
      <c r="AE15" s="49">
        <f>'[1]Замер I 17.06.20'!AE15</f>
        <v>863</v>
      </c>
      <c r="AF15" s="49">
        <f>'[1]Замер I 17.06.20'!AF15</f>
        <v>0</v>
      </c>
      <c r="AG15" s="49">
        <f>'[1]Замер I 17.06.20'!AG15</f>
        <v>0</v>
      </c>
      <c r="AH15" s="49">
        <f>'[1]Замер I 17.06.20'!AH15</f>
        <v>0</v>
      </c>
      <c r="AI15" s="49"/>
      <c r="AJ15" s="49">
        <f>'[1]Замер I 17.06.20'!AJ15</f>
        <v>33</v>
      </c>
      <c r="AK15" s="49">
        <f>'[1]Замер I 17.06.20'!AK15</f>
        <v>69</v>
      </c>
      <c r="AL15" s="49">
        <f>'[1]Замер I 17.06.20'!AL15</f>
        <v>43</v>
      </c>
      <c r="AM15" s="49">
        <f>'[1]Замер I 17.06.20'!AM15</f>
        <v>113</v>
      </c>
      <c r="AN15" s="49">
        <f>'[1]Замер I 17.06.20'!AN15</f>
        <v>422</v>
      </c>
      <c r="AO15" s="49">
        <f>'[1]Замер I 17.06.20'!AO15</f>
        <v>412</v>
      </c>
      <c r="AP15" s="49">
        <f>'[1]Замер I 17.06.20'!AP15</f>
        <v>0</v>
      </c>
      <c r="AQ15" s="49">
        <f>'[1]Замер I 17.06.20'!AQ15</f>
        <v>0</v>
      </c>
      <c r="AR15" s="49"/>
      <c r="AS15" s="49">
        <f>'[1]Замер I 17.06.20'!AS15</f>
        <v>31</v>
      </c>
      <c r="AT15" s="49">
        <f>'[1]Замер I 17.06.20'!AT15</f>
        <v>71</v>
      </c>
      <c r="AU15" s="49"/>
      <c r="AV15" s="49">
        <f>'[1]Замер I 17.06.20'!AV15</f>
        <v>0</v>
      </c>
      <c r="AW15" s="49">
        <f>'[1]Замер I 17.06.20'!AW15</f>
        <v>0</v>
      </c>
      <c r="AX15" s="49">
        <f>'[1]Замер I 17.06.20'!AX15</f>
        <v>131</v>
      </c>
      <c r="AY15" s="49">
        <f>'[1]Замер I 17.06.20'!AY15</f>
        <v>85</v>
      </c>
      <c r="AZ15" s="49">
        <f>'[1]Замер I 17.06.20'!AZ15</f>
        <v>0</v>
      </c>
      <c r="BA15" s="49"/>
      <c r="BB15" s="49">
        <f>'[1]Замер I 17.06.20'!BB15</f>
        <v>47</v>
      </c>
      <c r="BC15" s="49">
        <f>'[1]Замер I 17.06.20'!BC15</f>
        <v>35</v>
      </c>
      <c r="BD15" s="49">
        <f>'[1]Замер I 17.06.20'!BD15</f>
        <v>26</v>
      </c>
      <c r="BE15" s="49">
        <f>'[1]Замер I 17.06.20'!BE15</f>
        <v>90</v>
      </c>
      <c r="BF15" s="49">
        <f>'[1]Замер I 17.06.20'!BF15</f>
        <v>382</v>
      </c>
      <c r="BG15" s="49">
        <f>'[1]Замер I 17.06.20'!BG15</f>
        <v>134</v>
      </c>
      <c r="BH15" s="49"/>
      <c r="BI15" s="49">
        <f>'[1]Замер I 17.06.20'!BI15</f>
        <v>5</v>
      </c>
      <c r="BJ15" s="49">
        <f>'[1]Замер I 17.06.20'!BJ15</f>
        <v>5</v>
      </c>
      <c r="BK15" s="49">
        <f>'[1]Замер I 17.06.20'!BK15</f>
        <v>12</v>
      </c>
      <c r="BL15" s="49">
        <f>'[1]Замер I 17.06.20'!BL15</f>
        <v>4</v>
      </c>
      <c r="BM15" s="49"/>
      <c r="BN15" s="49">
        <f>'[1]Замер I 17.06.20'!BN15</f>
        <v>53</v>
      </c>
      <c r="BO15" s="49">
        <f>'[1]Замер I 17.06.20'!BO15</f>
        <v>62</v>
      </c>
      <c r="BP15" s="49"/>
      <c r="BQ15" s="49">
        <f>'[1]Замер I 17.06.20'!BQ15</f>
        <v>15</v>
      </c>
      <c r="BR15" s="49">
        <f>'[1]Замер I 17.06.20'!BR15</f>
        <v>31</v>
      </c>
      <c r="BS15" s="49">
        <f>'[1]Замер I 17.06.20'!BS15</f>
        <v>10</v>
      </c>
      <c r="BT15" s="49">
        <f>'[1]Замер I 17.06.20'!BT15</f>
        <v>28</v>
      </c>
      <c r="BU15" s="49">
        <f>'[1]Замер I 17.06.20'!BU15</f>
        <v>11</v>
      </c>
      <c r="BV15" s="49">
        <f>'[1]Замер I 17.06.20'!BV15</f>
        <v>137</v>
      </c>
      <c r="BW15" s="49">
        <f>'[1]Замер I 17.06.20'!BW15</f>
        <v>0</v>
      </c>
      <c r="BX15" s="49">
        <f>'[1]Замер I 17.06.20'!BX15</f>
        <v>0</v>
      </c>
      <c r="BY15" s="23"/>
      <c r="BZ15" s="35"/>
      <c r="CA15" s="23"/>
      <c r="CB15" s="23"/>
      <c r="CC15" s="72">
        <f t="shared" si="5"/>
        <v>6207</v>
      </c>
      <c r="CE15" s="46"/>
    </row>
    <row r="16" spans="1:83" s="5" customFormat="1">
      <c r="A16" s="20">
        <f t="shared" si="6"/>
        <v>43999</v>
      </c>
      <c r="B16" s="21" t="s">
        <v>43</v>
      </c>
      <c r="C16" s="22"/>
      <c r="D16" s="49">
        <f>'[1]Замер I 17.06.20'!D16</f>
        <v>0</v>
      </c>
      <c r="E16" s="49">
        <f>'[1]Замер I 17.06.20'!E16</f>
        <v>77</v>
      </c>
      <c r="F16" s="49">
        <f>'[1]Замер I 17.06.20'!F16</f>
        <v>76</v>
      </c>
      <c r="G16" s="49">
        <f>'[1]Замер I 17.06.20'!G16</f>
        <v>57</v>
      </c>
      <c r="H16" s="49">
        <f>'[1]Замер I 17.06.20'!H16</f>
        <v>0</v>
      </c>
      <c r="I16" s="49">
        <f>'[1]Замер I 17.06.20'!I16</f>
        <v>0</v>
      </c>
      <c r="J16" s="49">
        <f>'[1]Замер I 17.06.20'!J16</f>
        <v>38</v>
      </c>
      <c r="K16" s="49">
        <f>'[1]Замер I 17.06.20'!K16</f>
        <v>34</v>
      </c>
      <c r="L16" s="49">
        <f>'[1]Замер I 17.06.20'!L16</f>
        <v>393</v>
      </c>
      <c r="M16" s="49">
        <f>'[1]Замер I 17.06.20'!M16</f>
        <v>798</v>
      </c>
      <c r="N16" s="49"/>
      <c r="O16" s="49">
        <f>'[1]Замер I 17.06.20'!O16</f>
        <v>180</v>
      </c>
      <c r="P16" s="49">
        <f>'[1]Замер I 17.06.20'!P16</f>
        <v>62</v>
      </c>
      <c r="Q16" s="49"/>
      <c r="R16" s="49">
        <f>'[1]Замер I 17.06.20'!R16</f>
        <v>54</v>
      </c>
      <c r="S16" s="49">
        <f>'[1]Замер I 17.06.20'!S16</f>
        <v>0</v>
      </c>
      <c r="T16" s="49">
        <f>'[1]Замер I 17.06.20'!T16</f>
        <v>50</v>
      </c>
      <c r="U16" s="49">
        <f>'[1]Замер I 17.06.20'!U16</f>
        <v>0</v>
      </c>
      <c r="V16" s="49">
        <f>'[1]Замер I 17.06.20'!V16</f>
        <v>0</v>
      </c>
      <c r="W16" s="49">
        <f>'[1]Замер I 17.06.20'!W16</f>
        <v>607</v>
      </c>
      <c r="X16" s="49">
        <f>'[1]Замер I 17.06.20'!X16</f>
        <v>0</v>
      </c>
      <c r="Y16" s="49">
        <f>'[1]Замер I 17.06.20'!Y16</f>
        <v>0</v>
      </c>
      <c r="Z16" s="49"/>
      <c r="AA16" s="49">
        <f>'[1]Замер I 17.06.20'!AA16</f>
        <v>129</v>
      </c>
      <c r="AB16" s="49">
        <f>'[1]Замер I 17.06.20'!AB16</f>
        <v>39</v>
      </c>
      <c r="AC16" s="49">
        <f>'[1]Замер I 17.06.20'!AC16</f>
        <v>155</v>
      </c>
      <c r="AD16" s="49">
        <f>'[1]Замер I 17.06.20'!AD16</f>
        <v>80</v>
      </c>
      <c r="AE16" s="49">
        <f>'[1]Замер I 17.06.20'!AE16</f>
        <v>885</v>
      </c>
      <c r="AF16" s="49">
        <f>'[1]Замер I 17.06.20'!AF16</f>
        <v>0</v>
      </c>
      <c r="AG16" s="49">
        <f>'[1]Замер I 17.06.20'!AG16</f>
        <v>0</v>
      </c>
      <c r="AH16" s="49">
        <f>'[1]Замер I 17.06.20'!AH16</f>
        <v>0</v>
      </c>
      <c r="AI16" s="49"/>
      <c r="AJ16" s="49">
        <f>'[1]Замер I 17.06.20'!AJ16</f>
        <v>33</v>
      </c>
      <c r="AK16" s="49">
        <f>'[1]Замер I 17.06.20'!AK16</f>
        <v>69</v>
      </c>
      <c r="AL16" s="49">
        <f>'[1]Замер I 17.06.20'!AL16</f>
        <v>43</v>
      </c>
      <c r="AM16" s="49">
        <f>'[1]Замер I 17.06.20'!AM16</f>
        <v>113</v>
      </c>
      <c r="AN16" s="49">
        <f>'[1]Замер I 17.06.20'!AN16</f>
        <v>420</v>
      </c>
      <c r="AO16" s="49">
        <f>'[1]Замер I 17.06.20'!AO16</f>
        <v>411</v>
      </c>
      <c r="AP16" s="49">
        <f>'[1]Замер I 17.06.20'!AP16</f>
        <v>0</v>
      </c>
      <c r="AQ16" s="49">
        <f>'[1]Замер I 17.06.20'!AQ16</f>
        <v>0</v>
      </c>
      <c r="AR16" s="49"/>
      <c r="AS16" s="49">
        <f>'[1]Замер I 17.06.20'!AS16</f>
        <v>31</v>
      </c>
      <c r="AT16" s="49">
        <f>'[1]Замер I 17.06.20'!AT16</f>
        <v>71</v>
      </c>
      <c r="AU16" s="49"/>
      <c r="AV16" s="49">
        <f>'[1]Замер I 17.06.20'!AV16</f>
        <v>0</v>
      </c>
      <c r="AW16" s="49">
        <f>'[1]Замер I 17.06.20'!AW16</f>
        <v>0</v>
      </c>
      <c r="AX16" s="49">
        <f>'[1]Замер I 17.06.20'!AX16</f>
        <v>131</v>
      </c>
      <c r="AY16" s="49">
        <f>'[1]Замер I 17.06.20'!AY16</f>
        <v>85</v>
      </c>
      <c r="AZ16" s="49">
        <f>'[1]Замер I 17.06.20'!AZ16</f>
        <v>0</v>
      </c>
      <c r="BA16" s="49"/>
      <c r="BB16" s="49">
        <f>'[1]Замер I 17.06.20'!BB16</f>
        <v>47</v>
      </c>
      <c r="BC16" s="49">
        <f>'[1]Замер I 17.06.20'!BC16</f>
        <v>35</v>
      </c>
      <c r="BD16" s="49">
        <f>'[1]Замер I 17.06.20'!BD16</f>
        <v>26</v>
      </c>
      <c r="BE16" s="49">
        <f>'[1]Замер I 17.06.20'!BE16</f>
        <v>90</v>
      </c>
      <c r="BF16" s="49">
        <f>'[1]Замер I 17.06.20'!BF16</f>
        <v>382</v>
      </c>
      <c r="BG16" s="49">
        <f>'[1]Замер I 17.06.20'!BG16</f>
        <v>134</v>
      </c>
      <c r="BH16" s="49"/>
      <c r="BI16" s="49">
        <f>'[1]Замер I 17.06.20'!BI16</f>
        <v>5</v>
      </c>
      <c r="BJ16" s="49">
        <f>'[1]Замер I 17.06.20'!BJ16</f>
        <v>4</v>
      </c>
      <c r="BK16" s="49">
        <f>'[1]Замер I 17.06.20'!BK16</f>
        <v>12</v>
      </c>
      <c r="BL16" s="49">
        <f>'[1]Замер I 17.06.20'!BL16</f>
        <v>4</v>
      </c>
      <c r="BM16" s="49"/>
      <c r="BN16" s="49">
        <f>'[1]Замер I 17.06.20'!BN16</f>
        <v>53</v>
      </c>
      <c r="BO16" s="49">
        <f>'[1]Замер I 17.06.20'!BO16</f>
        <v>62</v>
      </c>
      <c r="BP16" s="49"/>
      <c r="BQ16" s="49">
        <f>'[1]Замер I 17.06.20'!BQ16</f>
        <v>15</v>
      </c>
      <c r="BR16" s="49">
        <f>'[1]Замер I 17.06.20'!BR16</f>
        <v>31</v>
      </c>
      <c r="BS16" s="49">
        <f>'[1]Замер I 17.06.20'!BS16</f>
        <v>10</v>
      </c>
      <c r="BT16" s="49">
        <f>'[1]Замер I 17.06.20'!BT16</f>
        <v>28</v>
      </c>
      <c r="BU16" s="49">
        <f>'[1]Замер I 17.06.20'!BU16</f>
        <v>11</v>
      </c>
      <c r="BV16" s="49">
        <f>'[1]Замер I 17.06.20'!BV16</f>
        <v>137</v>
      </c>
      <c r="BW16" s="49">
        <f>'[1]Замер I 17.06.20'!BW16</f>
        <v>0</v>
      </c>
      <c r="BX16" s="49">
        <f>'[1]Замер I 17.06.20'!BX16</f>
        <v>0</v>
      </c>
      <c r="BY16" s="23"/>
      <c r="BZ16" s="35"/>
      <c r="CA16" s="23"/>
      <c r="CB16" s="23"/>
      <c r="CC16" s="72">
        <f t="shared" si="5"/>
        <v>6008</v>
      </c>
      <c r="CE16" s="46"/>
    </row>
    <row r="17" spans="1:85" s="5" customFormat="1">
      <c r="A17" s="20">
        <f t="shared" si="6"/>
        <v>43999</v>
      </c>
      <c r="B17" s="21" t="s">
        <v>44</v>
      </c>
      <c r="C17" s="22"/>
      <c r="D17" s="49">
        <f>'[1]Замер I 17.06.20'!D17</f>
        <v>0</v>
      </c>
      <c r="E17" s="49">
        <f>'[1]Замер I 17.06.20'!E17</f>
        <v>65</v>
      </c>
      <c r="F17" s="49">
        <f>'[1]Замер I 17.06.20'!F17</f>
        <v>76</v>
      </c>
      <c r="G17" s="49">
        <f>'[1]Замер I 17.06.20'!G17</f>
        <v>57</v>
      </c>
      <c r="H17" s="49">
        <f>'[1]Замер I 17.06.20'!H17</f>
        <v>0</v>
      </c>
      <c r="I17" s="49">
        <f>'[1]Замер I 17.06.20'!I17</f>
        <v>0</v>
      </c>
      <c r="J17" s="49">
        <f>'[1]Замер I 17.06.20'!J17</f>
        <v>38</v>
      </c>
      <c r="K17" s="49">
        <f>'[1]Замер I 17.06.20'!K17</f>
        <v>35</v>
      </c>
      <c r="L17" s="49">
        <f>'[1]Замер I 17.06.20'!L17</f>
        <v>393</v>
      </c>
      <c r="M17" s="49">
        <f>'[1]Замер I 17.06.20'!M17</f>
        <v>799</v>
      </c>
      <c r="N17" s="49"/>
      <c r="O17" s="49">
        <f>'[1]Замер I 17.06.20'!O17</f>
        <v>181</v>
      </c>
      <c r="P17" s="49">
        <f>'[1]Замер I 17.06.20'!P17</f>
        <v>61</v>
      </c>
      <c r="Q17" s="49"/>
      <c r="R17" s="49">
        <f>'[1]Замер I 17.06.20'!R17</f>
        <v>55</v>
      </c>
      <c r="S17" s="49">
        <f>'[1]Замер I 17.06.20'!S17</f>
        <v>0</v>
      </c>
      <c r="T17" s="49">
        <f>'[1]Замер I 17.06.20'!T17</f>
        <v>51</v>
      </c>
      <c r="U17" s="49">
        <f>'[1]Замер I 17.06.20'!U17</f>
        <v>0</v>
      </c>
      <c r="V17" s="49">
        <f>'[1]Замер I 17.06.20'!V17</f>
        <v>0</v>
      </c>
      <c r="W17" s="49">
        <f>'[1]Замер I 17.06.20'!W17</f>
        <v>411</v>
      </c>
      <c r="X17" s="49">
        <f>'[1]Замер I 17.06.20'!X17</f>
        <v>0</v>
      </c>
      <c r="Y17" s="49">
        <f>'[1]Замер I 17.06.20'!Y17</f>
        <v>0</v>
      </c>
      <c r="Z17" s="49"/>
      <c r="AA17" s="49">
        <f>'[1]Замер I 17.06.20'!AA17</f>
        <v>129</v>
      </c>
      <c r="AB17" s="49">
        <f>'[1]Замер I 17.06.20'!AB17</f>
        <v>39</v>
      </c>
      <c r="AC17" s="49">
        <f>'[1]Замер I 17.06.20'!AC17</f>
        <v>156</v>
      </c>
      <c r="AD17" s="49">
        <f>'[1]Замер I 17.06.20'!AD17</f>
        <v>79</v>
      </c>
      <c r="AE17" s="49">
        <f>'[1]Замер I 17.06.20'!AE17</f>
        <v>887</v>
      </c>
      <c r="AF17" s="49">
        <f>'[1]Замер I 17.06.20'!AF17</f>
        <v>0</v>
      </c>
      <c r="AG17" s="49">
        <f>'[1]Замер I 17.06.20'!AG17</f>
        <v>0</v>
      </c>
      <c r="AH17" s="49">
        <f>'[1]Замер I 17.06.20'!AH17</f>
        <v>0</v>
      </c>
      <c r="AI17" s="49"/>
      <c r="AJ17" s="49">
        <f>'[1]Замер I 17.06.20'!AJ17</f>
        <v>32</v>
      </c>
      <c r="AK17" s="49">
        <f>'[1]Замер I 17.06.20'!AK17</f>
        <v>69</v>
      </c>
      <c r="AL17" s="49">
        <f>'[1]Замер I 17.06.20'!AL17</f>
        <v>42</v>
      </c>
      <c r="AM17" s="49">
        <f>'[1]Замер I 17.06.20'!AM17</f>
        <v>113</v>
      </c>
      <c r="AN17" s="49">
        <f>'[1]Замер I 17.06.20'!AN17</f>
        <v>421</v>
      </c>
      <c r="AO17" s="49">
        <f>'[1]Замер I 17.06.20'!AO17</f>
        <v>411</v>
      </c>
      <c r="AP17" s="49">
        <f>'[1]Замер I 17.06.20'!AP17</f>
        <v>0</v>
      </c>
      <c r="AQ17" s="49">
        <f>'[1]Замер I 17.06.20'!AQ17</f>
        <v>0</v>
      </c>
      <c r="AR17" s="49"/>
      <c r="AS17" s="49">
        <f>'[1]Замер I 17.06.20'!AS17</f>
        <v>30</v>
      </c>
      <c r="AT17" s="49">
        <f>'[1]Замер I 17.06.20'!AT17</f>
        <v>71</v>
      </c>
      <c r="AU17" s="49"/>
      <c r="AV17" s="49">
        <f>'[1]Замер I 17.06.20'!AV17</f>
        <v>0</v>
      </c>
      <c r="AW17" s="49">
        <f>'[1]Замер I 17.06.20'!AW17</f>
        <v>0</v>
      </c>
      <c r="AX17" s="49">
        <f>'[1]Замер I 17.06.20'!AX17</f>
        <v>132</v>
      </c>
      <c r="AY17" s="49">
        <f>'[1]Замер I 17.06.20'!AY17</f>
        <v>85</v>
      </c>
      <c r="AZ17" s="49">
        <f>'[1]Замер I 17.06.20'!AZ17</f>
        <v>0</v>
      </c>
      <c r="BA17" s="49"/>
      <c r="BB17" s="49">
        <f>'[1]Замер I 17.06.20'!BB17</f>
        <v>48</v>
      </c>
      <c r="BC17" s="49">
        <f>'[1]Замер I 17.06.20'!BC17</f>
        <v>35</v>
      </c>
      <c r="BD17" s="49">
        <f>'[1]Замер I 17.06.20'!BD17</f>
        <v>26</v>
      </c>
      <c r="BE17" s="49">
        <f>'[1]Замер I 17.06.20'!BE17</f>
        <v>90</v>
      </c>
      <c r="BF17" s="49">
        <f>'[1]Замер I 17.06.20'!BF17</f>
        <v>382</v>
      </c>
      <c r="BG17" s="49">
        <f>'[1]Замер I 17.06.20'!BG17</f>
        <v>135</v>
      </c>
      <c r="BH17" s="49"/>
      <c r="BI17" s="49">
        <f>'[1]Замер I 17.06.20'!BI17</f>
        <v>5</v>
      </c>
      <c r="BJ17" s="49">
        <f>'[1]Замер I 17.06.20'!BJ17</f>
        <v>5</v>
      </c>
      <c r="BK17" s="49">
        <f>'[1]Замер I 17.06.20'!BK17</f>
        <v>12</v>
      </c>
      <c r="BL17" s="49">
        <f>'[1]Замер I 17.06.20'!BL17</f>
        <v>4</v>
      </c>
      <c r="BM17" s="49"/>
      <c r="BN17" s="49">
        <f>'[1]Замер I 17.06.20'!BN17</f>
        <v>55</v>
      </c>
      <c r="BO17" s="49">
        <f>'[1]Замер I 17.06.20'!BO17</f>
        <v>62</v>
      </c>
      <c r="BP17" s="49"/>
      <c r="BQ17" s="49">
        <f>'[1]Замер I 17.06.20'!BQ17</f>
        <v>15</v>
      </c>
      <c r="BR17" s="49">
        <f>'[1]Замер I 17.06.20'!BR17</f>
        <v>31</v>
      </c>
      <c r="BS17" s="49">
        <f>'[1]Замер I 17.06.20'!BS17</f>
        <v>10</v>
      </c>
      <c r="BT17" s="49">
        <f>'[1]Замер I 17.06.20'!BT17</f>
        <v>28</v>
      </c>
      <c r="BU17" s="49">
        <f>'[1]Замер I 17.06.20'!BU17</f>
        <v>10</v>
      </c>
      <c r="BV17" s="49">
        <f>'[1]Замер I 17.06.20'!BV17</f>
        <v>137</v>
      </c>
      <c r="BW17" s="49">
        <f>'[1]Замер I 17.06.20'!BW17</f>
        <v>0</v>
      </c>
      <c r="BX17" s="49">
        <f>'[1]Замер I 17.06.20'!BX17</f>
        <v>0</v>
      </c>
      <c r="BY17" s="23"/>
      <c r="BZ17" s="35"/>
      <c r="CA17" s="23"/>
      <c r="CB17" s="23"/>
      <c r="CC17" s="72">
        <f t="shared" si="5"/>
        <v>5590</v>
      </c>
      <c r="CE17" s="46"/>
    </row>
    <row r="18" spans="1:85" s="5" customFormat="1">
      <c r="A18" s="20">
        <f t="shared" si="6"/>
        <v>43999</v>
      </c>
      <c r="B18" s="34" t="s">
        <v>45</v>
      </c>
      <c r="C18" s="22"/>
      <c r="D18" s="49">
        <f>'[1]Замер I 17.06.20'!D18</f>
        <v>0</v>
      </c>
      <c r="E18" s="49">
        <f>'[1]Замер I 17.06.20'!E18</f>
        <v>59</v>
      </c>
      <c r="F18" s="49">
        <f>'[1]Замер I 17.06.20'!F18</f>
        <v>76</v>
      </c>
      <c r="G18" s="49">
        <f>'[1]Замер I 17.06.20'!G18</f>
        <v>57</v>
      </c>
      <c r="H18" s="49">
        <f>'[1]Замер I 17.06.20'!H18</f>
        <v>0</v>
      </c>
      <c r="I18" s="49">
        <f>'[1]Замер I 17.06.20'!I18</f>
        <v>0</v>
      </c>
      <c r="J18" s="49">
        <f>'[1]Замер I 17.06.20'!J18</f>
        <v>38</v>
      </c>
      <c r="K18" s="49">
        <f>'[1]Замер I 17.06.20'!K18</f>
        <v>35</v>
      </c>
      <c r="L18" s="49">
        <f>'[1]Замер I 17.06.20'!L18</f>
        <v>393</v>
      </c>
      <c r="M18" s="49">
        <f>'[1]Замер I 17.06.20'!M18</f>
        <v>800</v>
      </c>
      <c r="N18" s="49"/>
      <c r="O18" s="49">
        <f>'[1]Замер I 17.06.20'!O18</f>
        <v>181</v>
      </c>
      <c r="P18" s="49">
        <f>'[1]Замер I 17.06.20'!P18</f>
        <v>61</v>
      </c>
      <c r="Q18" s="49"/>
      <c r="R18" s="49">
        <f>'[1]Замер I 17.06.20'!R18</f>
        <v>51</v>
      </c>
      <c r="S18" s="49">
        <f>'[1]Замер I 17.06.20'!S18</f>
        <v>0</v>
      </c>
      <c r="T18" s="49">
        <f>'[1]Замер I 17.06.20'!T18</f>
        <v>50</v>
      </c>
      <c r="U18" s="49">
        <f>'[1]Замер I 17.06.20'!U18</f>
        <v>0</v>
      </c>
      <c r="V18" s="49">
        <f>'[1]Замер I 17.06.20'!V18</f>
        <v>0</v>
      </c>
      <c r="W18" s="49">
        <f>'[1]Замер I 17.06.20'!W18</f>
        <v>0</v>
      </c>
      <c r="X18" s="49">
        <f>'[1]Замер I 17.06.20'!X18</f>
        <v>0</v>
      </c>
      <c r="Y18" s="49">
        <f>'[1]Замер I 17.06.20'!Y18</f>
        <v>0</v>
      </c>
      <c r="Z18" s="49"/>
      <c r="AA18" s="49">
        <f>'[1]Замер I 17.06.20'!AA18</f>
        <v>133</v>
      </c>
      <c r="AB18" s="49">
        <f>'[1]Замер I 17.06.20'!AB18</f>
        <v>39</v>
      </c>
      <c r="AC18" s="49">
        <f>'[1]Замер I 17.06.20'!AC18</f>
        <v>151</v>
      </c>
      <c r="AD18" s="49">
        <f>'[1]Замер I 17.06.20'!AD18</f>
        <v>81</v>
      </c>
      <c r="AE18" s="49">
        <f>'[1]Замер I 17.06.20'!AE18</f>
        <v>888</v>
      </c>
      <c r="AF18" s="49">
        <f>'[1]Замер I 17.06.20'!AF18</f>
        <v>0</v>
      </c>
      <c r="AG18" s="49">
        <f>'[1]Замер I 17.06.20'!AG18</f>
        <v>0</v>
      </c>
      <c r="AH18" s="49">
        <f>'[1]Замер I 17.06.20'!AH18</f>
        <v>0</v>
      </c>
      <c r="AI18" s="49"/>
      <c r="AJ18" s="49">
        <f>'[1]Замер I 17.06.20'!AJ18</f>
        <v>33</v>
      </c>
      <c r="AK18" s="49">
        <f>'[1]Замер I 17.06.20'!AK18</f>
        <v>68</v>
      </c>
      <c r="AL18" s="49">
        <f>'[1]Замер I 17.06.20'!AL18</f>
        <v>43</v>
      </c>
      <c r="AM18" s="49">
        <f>'[1]Замер I 17.06.20'!AM18</f>
        <v>114</v>
      </c>
      <c r="AN18" s="49">
        <f>'[1]Замер I 17.06.20'!AN18</f>
        <v>421</v>
      </c>
      <c r="AO18" s="49">
        <f>'[1]Замер I 17.06.20'!AO18</f>
        <v>411</v>
      </c>
      <c r="AP18" s="49">
        <f>'[1]Замер I 17.06.20'!AP18</f>
        <v>0</v>
      </c>
      <c r="AQ18" s="49">
        <f>'[1]Замер I 17.06.20'!AQ18</f>
        <v>0</v>
      </c>
      <c r="AR18" s="49"/>
      <c r="AS18" s="49">
        <f>'[1]Замер I 17.06.20'!AS18</f>
        <v>31</v>
      </c>
      <c r="AT18" s="49">
        <f>'[1]Замер I 17.06.20'!AT18</f>
        <v>70</v>
      </c>
      <c r="AU18" s="49"/>
      <c r="AV18" s="49">
        <f>'[1]Замер I 17.06.20'!AV18</f>
        <v>0</v>
      </c>
      <c r="AW18" s="49">
        <f>'[1]Замер I 17.06.20'!AW18</f>
        <v>0</v>
      </c>
      <c r="AX18" s="49">
        <f>'[1]Замер I 17.06.20'!AX18</f>
        <v>131</v>
      </c>
      <c r="AY18" s="49">
        <f>'[1]Замер I 17.06.20'!AY18</f>
        <v>85</v>
      </c>
      <c r="AZ18" s="49">
        <f>'[1]Замер I 17.06.20'!AZ18</f>
        <v>0</v>
      </c>
      <c r="BA18" s="49"/>
      <c r="BB18" s="49">
        <f>'[1]Замер I 17.06.20'!BB18</f>
        <v>48</v>
      </c>
      <c r="BC18" s="49">
        <f>'[1]Замер I 17.06.20'!BC18</f>
        <v>35</v>
      </c>
      <c r="BD18" s="49">
        <f>'[1]Замер I 17.06.20'!BD18</f>
        <v>26</v>
      </c>
      <c r="BE18" s="49">
        <f>'[1]Замер I 17.06.20'!BE18</f>
        <v>90</v>
      </c>
      <c r="BF18" s="49">
        <f>'[1]Замер I 17.06.20'!BF18</f>
        <v>382</v>
      </c>
      <c r="BG18" s="49">
        <f>'[1]Замер I 17.06.20'!BG18</f>
        <v>135</v>
      </c>
      <c r="BH18" s="49"/>
      <c r="BI18" s="49">
        <f>'[1]Замер I 17.06.20'!BI18</f>
        <v>5</v>
      </c>
      <c r="BJ18" s="49">
        <f>'[1]Замер I 17.06.20'!BJ18</f>
        <v>5</v>
      </c>
      <c r="BK18" s="49">
        <f>'[1]Замер I 17.06.20'!BK18</f>
        <v>12</v>
      </c>
      <c r="BL18" s="49">
        <f>'[1]Замер I 17.06.20'!BL18</f>
        <v>4</v>
      </c>
      <c r="BM18" s="49"/>
      <c r="BN18" s="49">
        <f>'[1]Замер I 17.06.20'!BN18</f>
        <v>55</v>
      </c>
      <c r="BO18" s="49">
        <f>'[1]Замер I 17.06.20'!BO18</f>
        <v>62</v>
      </c>
      <c r="BP18" s="49"/>
      <c r="BQ18" s="49">
        <f>'[1]Замер I 17.06.20'!BQ18</f>
        <v>15</v>
      </c>
      <c r="BR18" s="49">
        <f>'[1]Замер I 17.06.20'!BR18</f>
        <v>31</v>
      </c>
      <c r="BS18" s="49">
        <f>'[1]Замер I 17.06.20'!BS18</f>
        <v>10</v>
      </c>
      <c r="BT18" s="49">
        <f>'[1]Замер I 17.06.20'!BT18</f>
        <v>28</v>
      </c>
      <c r="BU18" s="49">
        <f>'[1]Замер I 17.06.20'!BU18</f>
        <v>10</v>
      </c>
      <c r="BV18" s="49">
        <f>'[1]Замер I 17.06.20'!BV18</f>
        <v>137</v>
      </c>
      <c r="BW18" s="49">
        <f>'[1]Замер I 17.06.20'!BW18</f>
        <v>0</v>
      </c>
      <c r="BX18" s="49">
        <f>'[1]Замер I 17.06.20'!BX18</f>
        <v>0</v>
      </c>
      <c r="BY18" s="23"/>
      <c r="BZ18" s="35"/>
      <c r="CA18" s="23"/>
      <c r="CB18" s="23"/>
      <c r="CC18" s="72">
        <f t="shared" si="5"/>
        <v>5588</v>
      </c>
      <c r="CE18" s="46"/>
    </row>
    <row r="19" spans="1:85" s="5" customFormat="1">
      <c r="A19" s="20">
        <f t="shared" si="6"/>
        <v>43999</v>
      </c>
      <c r="B19" s="34" t="s">
        <v>46</v>
      </c>
      <c r="C19" s="22"/>
      <c r="D19" s="49">
        <f>'[1]Замер I 17.06.20'!D19</f>
        <v>0</v>
      </c>
      <c r="E19" s="49">
        <f>'[1]Замер I 17.06.20'!E19</f>
        <v>58</v>
      </c>
      <c r="F19" s="49">
        <f>'[1]Замер I 17.06.20'!F19</f>
        <v>76</v>
      </c>
      <c r="G19" s="49">
        <f>'[1]Замер I 17.06.20'!G19</f>
        <v>56</v>
      </c>
      <c r="H19" s="49">
        <f>'[1]Замер I 17.06.20'!H19</f>
        <v>0</v>
      </c>
      <c r="I19" s="49">
        <f>'[1]Замер I 17.06.20'!I19</f>
        <v>0</v>
      </c>
      <c r="J19" s="49">
        <f>'[1]Замер I 17.06.20'!J19</f>
        <v>39</v>
      </c>
      <c r="K19" s="49">
        <f>'[1]Замер I 17.06.20'!K19</f>
        <v>34</v>
      </c>
      <c r="L19" s="49">
        <f>'[1]Замер I 17.06.20'!L19</f>
        <v>393</v>
      </c>
      <c r="M19" s="49">
        <f>'[1]Замер I 17.06.20'!M19</f>
        <v>799</v>
      </c>
      <c r="N19" s="49"/>
      <c r="O19" s="49">
        <f>'[1]Замер I 17.06.20'!O19</f>
        <v>182</v>
      </c>
      <c r="P19" s="49">
        <f>'[1]Замер I 17.06.20'!P19</f>
        <v>61</v>
      </c>
      <c r="Q19" s="49"/>
      <c r="R19" s="49">
        <f>'[1]Замер I 17.06.20'!R19</f>
        <v>54</v>
      </c>
      <c r="S19" s="49">
        <f>'[1]Замер I 17.06.20'!S19</f>
        <v>0</v>
      </c>
      <c r="T19" s="49">
        <f>'[1]Замер I 17.06.20'!T19</f>
        <v>51</v>
      </c>
      <c r="U19" s="49">
        <f>'[1]Замер I 17.06.20'!U19</f>
        <v>0</v>
      </c>
      <c r="V19" s="49">
        <f>'[1]Замер I 17.06.20'!V19</f>
        <v>0</v>
      </c>
      <c r="W19" s="49">
        <f>'[1]Замер I 17.06.20'!W19</f>
        <v>0</v>
      </c>
      <c r="X19" s="49">
        <f>'[1]Замер I 17.06.20'!X19</f>
        <v>0</v>
      </c>
      <c r="Y19" s="49">
        <f>'[1]Замер I 17.06.20'!Y19</f>
        <v>0</v>
      </c>
      <c r="Z19" s="49"/>
      <c r="AA19" s="49">
        <f>'[1]Замер I 17.06.20'!AA19</f>
        <v>156</v>
      </c>
      <c r="AB19" s="49">
        <f>'[1]Замер I 17.06.20'!AB19</f>
        <v>40</v>
      </c>
      <c r="AC19" s="49">
        <f>'[1]Замер I 17.06.20'!AC19</f>
        <v>130</v>
      </c>
      <c r="AD19" s="49">
        <f>'[1]Замер I 17.06.20'!AD19</f>
        <v>82</v>
      </c>
      <c r="AE19" s="49">
        <f>'[1]Замер I 17.06.20'!AE19</f>
        <v>882</v>
      </c>
      <c r="AF19" s="49">
        <f>'[1]Замер I 17.06.20'!AF19</f>
        <v>0</v>
      </c>
      <c r="AG19" s="49">
        <f>'[1]Замер I 17.06.20'!AG19</f>
        <v>0</v>
      </c>
      <c r="AH19" s="49">
        <f>'[1]Замер I 17.06.20'!AH19</f>
        <v>0</v>
      </c>
      <c r="AI19" s="49"/>
      <c r="AJ19" s="49">
        <f>'[1]Замер I 17.06.20'!AJ19</f>
        <v>33</v>
      </c>
      <c r="AK19" s="49">
        <f>'[1]Замер I 17.06.20'!AK19</f>
        <v>68</v>
      </c>
      <c r="AL19" s="49">
        <f>'[1]Замер I 17.06.20'!AL19</f>
        <v>43</v>
      </c>
      <c r="AM19" s="49">
        <f>'[1]Замер I 17.06.20'!AM19</f>
        <v>114</v>
      </c>
      <c r="AN19" s="49">
        <f>'[1]Замер I 17.06.20'!AN19</f>
        <v>423</v>
      </c>
      <c r="AO19" s="49">
        <f>'[1]Замер I 17.06.20'!AO19</f>
        <v>411</v>
      </c>
      <c r="AP19" s="49">
        <f>'[1]Замер I 17.06.20'!AP19</f>
        <v>0</v>
      </c>
      <c r="AQ19" s="49">
        <f>'[1]Замер I 17.06.20'!AQ19</f>
        <v>0</v>
      </c>
      <c r="AR19" s="49"/>
      <c r="AS19" s="49">
        <f>'[1]Замер I 17.06.20'!AS19</f>
        <v>35</v>
      </c>
      <c r="AT19" s="49">
        <f>'[1]Замер I 17.06.20'!AT19</f>
        <v>66</v>
      </c>
      <c r="AU19" s="49"/>
      <c r="AV19" s="49">
        <f>'[1]Замер I 17.06.20'!AV19</f>
        <v>0</v>
      </c>
      <c r="AW19" s="49">
        <f>'[1]Замер I 17.06.20'!AW19</f>
        <v>0</v>
      </c>
      <c r="AX19" s="49">
        <f>'[1]Замер I 17.06.20'!AX19</f>
        <v>131</v>
      </c>
      <c r="AY19" s="49">
        <f>'[1]Замер I 17.06.20'!AY19</f>
        <v>83</v>
      </c>
      <c r="AZ19" s="49">
        <f>'[1]Замер I 17.06.20'!AZ19</f>
        <v>0</v>
      </c>
      <c r="BA19" s="49"/>
      <c r="BB19" s="49">
        <f>'[1]Замер I 17.06.20'!BB19</f>
        <v>48</v>
      </c>
      <c r="BC19" s="49">
        <f>'[1]Замер I 17.06.20'!BC19</f>
        <v>35</v>
      </c>
      <c r="BD19" s="49">
        <f>'[1]Замер I 17.06.20'!BD19</f>
        <v>24</v>
      </c>
      <c r="BE19" s="49">
        <f>'[1]Замер I 17.06.20'!BE19</f>
        <v>90</v>
      </c>
      <c r="BF19" s="49">
        <f>'[1]Замер I 17.06.20'!BF19</f>
        <v>383</v>
      </c>
      <c r="BG19" s="49">
        <f>'[1]Замер I 17.06.20'!BG19</f>
        <v>134</v>
      </c>
      <c r="BH19" s="49"/>
      <c r="BI19" s="49">
        <f>'[1]Замер I 17.06.20'!BI19</f>
        <v>5</v>
      </c>
      <c r="BJ19" s="49">
        <f>'[1]Замер I 17.06.20'!BJ19</f>
        <v>5</v>
      </c>
      <c r="BK19" s="49">
        <f>'[1]Замер I 17.06.20'!BK19</f>
        <v>13</v>
      </c>
      <c r="BL19" s="49">
        <f>'[1]Замер I 17.06.20'!BL19</f>
        <v>4</v>
      </c>
      <c r="BM19" s="49"/>
      <c r="BN19" s="49">
        <f>'[1]Замер I 17.06.20'!BN19</f>
        <v>54</v>
      </c>
      <c r="BO19" s="49">
        <f>'[1]Замер I 17.06.20'!BO19</f>
        <v>62</v>
      </c>
      <c r="BP19" s="49"/>
      <c r="BQ19" s="49">
        <f>'[1]Замер I 17.06.20'!BQ19</f>
        <v>15</v>
      </c>
      <c r="BR19" s="49">
        <f>'[1]Замер I 17.06.20'!BR19</f>
        <v>31</v>
      </c>
      <c r="BS19" s="49">
        <f>'[1]Замер I 17.06.20'!BS19</f>
        <v>10</v>
      </c>
      <c r="BT19" s="49">
        <f>'[1]Замер I 17.06.20'!BT19</f>
        <v>28</v>
      </c>
      <c r="BU19" s="49">
        <f>'[1]Замер I 17.06.20'!BU19</f>
        <v>10</v>
      </c>
      <c r="BV19" s="49">
        <f>'[1]Замер I 17.06.20'!BV19</f>
        <v>137</v>
      </c>
      <c r="BW19" s="49">
        <f>'[1]Замер I 17.06.20'!BW19</f>
        <v>0</v>
      </c>
      <c r="BX19" s="49">
        <f>'[1]Замер I 17.06.20'!BX19</f>
        <v>0</v>
      </c>
      <c r="BY19" s="23"/>
      <c r="BZ19" s="35"/>
      <c r="CA19" s="23"/>
      <c r="CB19" s="23"/>
      <c r="CC19" s="72">
        <f t="shared" si="5"/>
        <v>5591</v>
      </c>
      <c r="CE19" s="46"/>
    </row>
    <row r="20" spans="1:85" s="38" customFormat="1">
      <c r="A20" s="48">
        <f t="shared" si="6"/>
        <v>43999</v>
      </c>
      <c r="B20" s="34" t="s">
        <v>47</v>
      </c>
      <c r="C20" s="47"/>
      <c r="D20" s="49">
        <f>'[1]Замер I 17.06.20'!D20</f>
        <v>0</v>
      </c>
      <c r="E20" s="49">
        <f>'[1]Замер I 17.06.20'!E20</f>
        <v>60</v>
      </c>
      <c r="F20" s="49">
        <f>'[1]Замер I 17.06.20'!F20</f>
        <v>78</v>
      </c>
      <c r="G20" s="49">
        <f>'[1]Замер I 17.06.20'!G20</f>
        <v>56</v>
      </c>
      <c r="H20" s="49">
        <f>'[1]Замер I 17.06.20'!H20</f>
        <v>0</v>
      </c>
      <c r="I20" s="49">
        <f>'[1]Замер I 17.06.20'!I20</f>
        <v>0</v>
      </c>
      <c r="J20" s="49">
        <f>'[1]Замер I 17.06.20'!J20</f>
        <v>40</v>
      </c>
      <c r="K20" s="49">
        <f>'[1]Замер I 17.06.20'!K20</f>
        <v>34</v>
      </c>
      <c r="L20" s="49">
        <f>'[1]Замер I 17.06.20'!L20</f>
        <v>397</v>
      </c>
      <c r="M20" s="49">
        <f>'[1]Замер I 17.06.20'!M20</f>
        <v>797</v>
      </c>
      <c r="N20" s="49"/>
      <c r="O20" s="49">
        <f>'[1]Замер I 17.06.20'!O20</f>
        <v>182</v>
      </c>
      <c r="P20" s="49">
        <f>'[1]Замер I 17.06.20'!P20</f>
        <v>61</v>
      </c>
      <c r="Q20" s="49"/>
      <c r="R20" s="49">
        <f>'[1]Замер I 17.06.20'!R20</f>
        <v>54</v>
      </c>
      <c r="S20" s="49">
        <f>'[1]Замер I 17.06.20'!S20</f>
        <v>0</v>
      </c>
      <c r="T20" s="49">
        <f>'[1]Замер I 17.06.20'!T20</f>
        <v>51</v>
      </c>
      <c r="U20" s="49">
        <f>'[1]Замер I 17.06.20'!U20</f>
        <v>0</v>
      </c>
      <c r="V20" s="49">
        <f>'[1]Замер I 17.06.20'!V20</f>
        <v>0</v>
      </c>
      <c r="W20" s="49">
        <f>'[1]Замер I 17.06.20'!W20</f>
        <v>0</v>
      </c>
      <c r="X20" s="49">
        <f>'[1]Замер I 17.06.20'!X20</f>
        <v>0</v>
      </c>
      <c r="Y20" s="49">
        <f>'[1]Замер I 17.06.20'!Y20</f>
        <v>0</v>
      </c>
      <c r="Z20" s="49"/>
      <c r="AA20" s="49">
        <f>'[1]Замер I 17.06.20'!AA20</f>
        <v>155</v>
      </c>
      <c r="AB20" s="49">
        <f>'[1]Замер I 17.06.20'!AB20</f>
        <v>40</v>
      </c>
      <c r="AC20" s="49">
        <f>'[1]Замер I 17.06.20'!AC20</f>
        <v>129</v>
      </c>
      <c r="AD20" s="49">
        <f>'[1]Замер I 17.06.20'!AD20</f>
        <v>80</v>
      </c>
      <c r="AE20" s="49">
        <f>'[1]Замер I 17.06.20'!AE20</f>
        <v>880</v>
      </c>
      <c r="AF20" s="49">
        <f>'[1]Замер I 17.06.20'!AF20</f>
        <v>0</v>
      </c>
      <c r="AG20" s="49">
        <f>'[1]Замер I 17.06.20'!AG20</f>
        <v>0</v>
      </c>
      <c r="AH20" s="49">
        <f>'[1]Замер I 17.06.20'!AH20</f>
        <v>0</v>
      </c>
      <c r="AI20" s="49"/>
      <c r="AJ20" s="49">
        <f>'[1]Замер I 17.06.20'!AJ20</f>
        <v>32</v>
      </c>
      <c r="AK20" s="49">
        <f>'[1]Замер I 17.06.20'!AK20</f>
        <v>68</v>
      </c>
      <c r="AL20" s="49">
        <f>'[1]Замер I 17.06.20'!AL20</f>
        <v>42</v>
      </c>
      <c r="AM20" s="49">
        <f>'[1]Замер I 17.06.20'!AM20</f>
        <v>113</v>
      </c>
      <c r="AN20" s="49">
        <f>'[1]Замер I 17.06.20'!AN20</f>
        <v>424</v>
      </c>
      <c r="AO20" s="49">
        <f>'[1]Замер I 17.06.20'!AO20</f>
        <v>411</v>
      </c>
      <c r="AP20" s="49">
        <f>'[1]Замер I 17.06.20'!AP20</f>
        <v>0</v>
      </c>
      <c r="AQ20" s="49">
        <f>'[1]Замер I 17.06.20'!AQ20</f>
        <v>0</v>
      </c>
      <c r="AR20" s="49"/>
      <c r="AS20" s="49">
        <f>'[1]Замер I 17.06.20'!AS20</f>
        <v>35</v>
      </c>
      <c r="AT20" s="49">
        <f>'[1]Замер I 17.06.20'!AT20</f>
        <v>65</v>
      </c>
      <c r="AU20" s="49"/>
      <c r="AV20" s="49">
        <f>'[1]Замер I 17.06.20'!AV20</f>
        <v>0</v>
      </c>
      <c r="AW20" s="49">
        <f>'[1]Замер I 17.06.20'!AW20</f>
        <v>0</v>
      </c>
      <c r="AX20" s="49">
        <f>'[1]Замер I 17.06.20'!AX20</f>
        <v>132</v>
      </c>
      <c r="AY20" s="49">
        <f>'[1]Замер I 17.06.20'!AY20</f>
        <v>84</v>
      </c>
      <c r="AZ20" s="49">
        <f>'[1]Замер I 17.06.20'!AZ20</f>
        <v>0</v>
      </c>
      <c r="BA20" s="49"/>
      <c r="BB20" s="49">
        <f>'[1]Замер I 17.06.20'!BB20</f>
        <v>48</v>
      </c>
      <c r="BC20" s="49">
        <f>'[1]Замер I 17.06.20'!BC20</f>
        <v>35</v>
      </c>
      <c r="BD20" s="49">
        <f>'[1]Замер I 17.06.20'!BD20</f>
        <v>24</v>
      </c>
      <c r="BE20" s="49">
        <f>'[1]Замер I 17.06.20'!BE20</f>
        <v>90</v>
      </c>
      <c r="BF20" s="49">
        <f>'[1]Замер I 17.06.20'!BF20</f>
        <v>384</v>
      </c>
      <c r="BG20" s="49">
        <f>'[1]Замер I 17.06.20'!BG20</f>
        <v>135</v>
      </c>
      <c r="BH20" s="49"/>
      <c r="BI20" s="49">
        <f>'[1]Замер I 17.06.20'!BI20</f>
        <v>5</v>
      </c>
      <c r="BJ20" s="49">
        <f>'[1]Замер I 17.06.20'!BJ20</f>
        <v>5</v>
      </c>
      <c r="BK20" s="49">
        <f>'[1]Замер I 17.06.20'!BK20</f>
        <v>13</v>
      </c>
      <c r="BL20" s="49">
        <f>'[1]Замер I 17.06.20'!BL20</f>
        <v>4</v>
      </c>
      <c r="BM20" s="49"/>
      <c r="BN20" s="49">
        <f>'[1]Замер I 17.06.20'!BN20</f>
        <v>54</v>
      </c>
      <c r="BO20" s="49">
        <f>'[1]Замер I 17.06.20'!BO20</f>
        <v>62</v>
      </c>
      <c r="BP20" s="49"/>
      <c r="BQ20" s="49">
        <f>'[1]Замер I 17.06.20'!BQ20</f>
        <v>15</v>
      </c>
      <c r="BR20" s="49">
        <f>'[1]Замер I 17.06.20'!BR20</f>
        <v>31</v>
      </c>
      <c r="BS20" s="49">
        <f>'[1]Замер I 17.06.20'!BS20</f>
        <v>10</v>
      </c>
      <c r="BT20" s="49">
        <f>'[1]Замер I 17.06.20'!BT20</f>
        <v>28</v>
      </c>
      <c r="BU20" s="49">
        <f>'[1]Замер I 17.06.20'!BU20</f>
        <v>11</v>
      </c>
      <c r="BV20" s="49">
        <f>'[1]Замер I 17.06.20'!BV20</f>
        <v>137</v>
      </c>
      <c r="BW20" s="49">
        <f>'[1]Замер I 17.06.20'!BW20</f>
        <v>0</v>
      </c>
      <c r="BX20" s="49">
        <f>'[1]Замер I 17.06.20'!BX20</f>
        <v>0</v>
      </c>
      <c r="BY20" s="35"/>
      <c r="BZ20" s="35"/>
      <c r="CA20" s="37"/>
      <c r="CB20" s="37"/>
      <c r="CC20" s="72">
        <f t="shared" si="5"/>
        <v>5596</v>
      </c>
      <c r="CD20" s="5"/>
      <c r="CE20" s="46"/>
      <c r="CG20" s="5"/>
    </row>
    <row r="21" spans="1:85" s="5" customFormat="1">
      <c r="A21" s="20">
        <f t="shared" si="6"/>
        <v>43999</v>
      </c>
      <c r="B21" s="21" t="s">
        <v>48</v>
      </c>
      <c r="C21" s="22"/>
      <c r="D21" s="49">
        <f>'[1]Замер I 17.06.20'!D21</f>
        <v>0</v>
      </c>
      <c r="E21" s="49">
        <f>'[1]Замер I 17.06.20'!E21</f>
        <v>60</v>
      </c>
      <c r="F21" s="49">
        <f>'[1]Замер I 17.06.20'!F21</f>
        <v>78</v>
      </c>
      <c r="G21" s="49">
        <f>'[1]Замер I 17.06.20'!G21</f>
        <v>57</v>
      </c>
      <c r="H21" s="49">
        <f>'[1]Замер I 17.06.20'!H21</f>
        <v>0</v>
      </c>
      <c r="I21" s="49">
        <f>'[1]Замер I 17.06.20'!I21</f>
        <v>0</v>
      </c>
      <c r="J21" s="49">
        <f>'[1]Замер I 17.06.20'!J21</f>
        <v>40</v>
      </c>
      <c r="K21" s="49">
        <f>'[1]Замер I 17.06.20'!K21</f>
        <v>34</v>
      </c>
      <c r="L21" s="49">
        <f>'[1]Замер I 17.06.20'!L21</f>
        <v>397</v>
      </c>
      <c r="M21" s="49">
        <f>'[1]Замер I 17.06.20'!M21</f>
        <v>796</v>
      </c>
      <c r="N21" s="49"/>
      <c r="O21" s="49">
        <f>'[1]Замер I 17.06.20'!O21</f>
        <v>182</v>
      </c>
      <c r="P21" s="49">
        <f>'[1]Замер I 17.06.20'!P21</f>
        <v>66</v>
      </c>
      <c r="Q21" s="49"/>
      <c r="R21" s="49">
        <f>'[1]Замер I 17.06.20'!R21</f>
        <v>54</v>
      </c>
      <c r="S21" s="49">
        <f>'[1]Замер I 17.06.20'!S21</f>
        <v>0</v>
      </c>
      <c r="T21" s="49">
        <f>'[1]Замер I 17.06.20'!T21</f>
        <v>52</v>
      </c>
      <c r="U21" s="49">
        <f>'[1]Замер I 17.06.20'!U21</f>
        <v>0</v>
      </c>
      <c r="V21" s="49">
        <f>'[1]Замер I 17.06.20'!V21</f>
        <v>0</v>
      </c>
      <c r="W21" s="49">
        <f>'[1]Замер I 17.06.20'!W21</f>
        <v>0</v>
      </c>
      <c r="X21" s="49">
        <f>'[1]Замер I 17.06.20'!X21</f>
        <v>0</v>
      </c>
      <c r="Y21" s="49">
        <f>'[1]Замер I 17.06.20'!Y21</f>
        <v>0</v>
      </c>
      <c r="Z21" s="49"/>
      <c r="AA21" s="49">
        <f>'[1]Замер I 17.06.20'!AA21</f>
        <v>153</v>
      </c>
      <c r="AB21" s="49">
        <f>'[1]Замер I 17.06.20'!AB21</f>
        <v>40</v>
      </c>
      <c r="AC21" s="49">
        <f>'[1]Замер I 17.06.20'!AC21</f>
        <v>128</v>
      </c>
      <c r="AD21" s="49">
        <f>'[1]Замер I 17.06.20'!AD21</f>
        <v>78</v>
      </c>
      <c r="AE21" s="49">
        <f>'[1]Замер I 17.06.20'!AE21</f>
        <v>881</v>
      </c>
      <c r="AF21" s="49">
        <f>'[1]Замер I 17.06.20'!AF21</f>
        <v>0</v>
      </c>
      <c r="AG21" s="49">
        <f>'[1]Замер I 17.06.20'!AG21</f>
        <v>0</v>
      </c>
      <c r="AH21" s="49">
        <f>'[1]Замер I 17.06.20'!AH21</f>
        <v>0</v>
      </c>
      <c r="AI21" s="49"/>
      <c r="AJ21" s="49">
        <f>'[1]Замер I 17.06.20'!AJ21</f>
        <v>33</v>
      </c>
      <c r="AK21" s="49">
        <f>'[1]Замер I 17.06.20'!AK21</f>
        <v>68</v>
      </c>
      <c r="AL21" s="49">
        <f>'[1]Замер I 17.06.20'!AL21</f>
        <v>44</v>
      </c>
      <c r="AM21" s="49">
        <f>'[1]Замер I 17.06.20'!AM21</f>
        <v>116</v>
      </c>
      <c r="AN21" s="49">
        <f>'[1]Замер I 17.06.20'!AN21</f>
        <v>421</v>
      </c>
      <c r="AO21" s="49">
        <f>'[1]Замер I 17.06.20'!AO21</f>
        <v>411</v>
      </c>
      <c r="AP21" s="49">
        <f>'[1]Замер I 17.06.20'!AP21</f>
        <v>0</v>
      </c>
      <c r="AQ21" s="49">
        <f>'[1]Замер I 17.06.20'!AQ21</f>
        <v>0</v>
      </c>
      <c r="AR21" s="49"/>
      <c r="AS21" s="49">
        <f>'[1]Замер I 17.06.20'!AS21</f>
        <v>35</v>
      </c>
      <c r="AT21" s="49">
        <f>'[1]Замер I 17.06.20'!AT21</f>
        <v>66</v>
      </c>
      <c r="AU21" s="49"/>
      <c r="AV21" s="49">
        <f>'[1]Замер I 17.06.20'!AV21</f>
        <v>0</v>
      </c>
      <c r="AW21" s="49">
        <f>'[1]Замер I 17.06.20'!AW21</f>
        <v>0</v>
      </c>
      <c r="AX21" s="49">
        <f>'[1]Замер I 17.06.20'!AX21</f>
        <v>131</v>
      </c>
      <c r="AY21" s="49">
        <f>'[1]Замер I 17.06.20'!AY21</f>
        <v>83</v>
      </c>
      <c r="AZ21" s="49">
        <f>'[1]Замер I 17.06.20'!AZ21</f>
        <v>0</v>
      </c>
      <c r="BA21" s="49"/>
      <c r="BB21" s="49">
        <f>'[1]Замер I 17.06.20'!BB21</f>
        <v>48</v>
      </c>
      <c r="BC21" s="49">
        <f>'[1]Замер I 17.06.20'!BC21</f>
        <v>35</v>
      </c>
      <c r="BD21" s="49">
        <f>'[1]Замер I 17.06.20'!BD21</f>
        <v>24</v>
      </c>
      <c r="BE21" s="49">
        <f>'[1]Замер I 17.06.20'!BE21</f>
        <v>91</v>
      </c>
      <c r="BF21" s="49">
        <f>'[1]Замер I 17.06.20'!BF21</f>
        <v>384</v>
      </c>
      <c r="BG21" s="49">
        <f>'[1]Замер I 17.06.20'!BG21</f>
        <v>135</v>
      </c>
      <c r="BH21" s="49"/>
      <c r="BI21" s="49">
        <f>'[1]Замер I 17.06.20'!BI21</f>
        <v>5</v>
      </c>
      <c r="BJ21" s="49">
        <f>'[1]Замер I 17.06.20'!BJ21</f>
        <v>5</v>
      </c>
      <c r="BK21" s="49">
        <f>'[1]Замер I 17.06.20'!BK21</f>
        <v>12</v>
      </c>
      <c r="BL21" s="49">
        <f>'[1]Замер I 17.06.20'!BL21</f>
        <v>4</v>
      </c>
      <c r="BM21" s="49"/>
      <c r="BN21" s="49">
        <f>'[1]Замер I 17.06.20'!BN21</f>
        <v>55</v>
      </c>
      <c r="BO21" s="49">
        <f>'[1]Замер I 17.06.20'!BO21</f>
        <v>62</v>
      </c>
      <c r="BP21" s="49"/>
      <c r="BQ21" s="49">
        <f>'[1]Замер I 17.06.20'!BQ21</f>
        <v>15</v>
      </c>
      <c r="BR21" s="49">
        <f>'[1]Замер I 17.06.20'!BR21</f>
        <v>31</v>
      </c>
      <c r="BS21" s="49">
        <f>'[1]Замер I 17.06.20'!BS21</f>
        <v>10</v>
      </c>
      <c r="BT21" s="49">
        <f>'[1]Замер I 17.06.20'!BT21</f>
        <v>28</v>
      </c>
      <c r="BU21" s="49">
        <f>'[1]Замер I 17.06.20'!BU21</f>
        <v>11</v>
      </c>
      <c r="BV21" s="49">
        <f>'[1]Замер I 17.06.20'!BV21</f>
        <v>137</v>
      </c>
      <c r="BW21" s="49">
        <f>'[1]Замер I 17.06.20'!BW21</f>
        <v>0</v>
      </c>
      <c r="BX21" s="49">
        <f>'[1]Замер I 17.06.20'!BX21</f>
        <v>0</v>
      </c>
      <c r="BY21" s="23"/>
      <c r="BZ21" s="35"/>
      <c r="CA21" s="23"/>
      <c r="CB21" s="23"/>
      <c r="CC21" s="72">
        <f t="shared" si="5"/>
        <v>5587</v>
      </c>
      <c r="CE21" s="46"/>
    </row>
    <row r="22" spans="1:85" s="5" customFormat="1">
      <c r="A22" s="20">
        <f t="shared" si="6"/>
        <v>43999</v>
      </c>
      <c r="B22" s="21" t="s">
        <v>49</v>
      </c>
      <c r="C22" s="22"/>
      <c r="D22" s="49">
        <f>'[1]Замер I 17.06.20'!D22</f>
        <v>0</v>
      </c>
      <c r="E22" s="49">
        <f>'[1]Замер I 17.06.20'!E22</f>
        <v>55</v>
      </c>
      <c r="F22" s="49">
        <f>'[1]Замер I 17.06.20'!F22</f>
        <v>78</v>
      </c>
      <c r="G22" s="49">
        <f>'[1]Замер I 17.06.20'!G22</f>
        <v>57</v>
      </c>
      <c r="H22" s="49">
        <f>'[1]Замер I 17.06.20'!H22</f>
        <v>0</v>
      </c>
      <c r="I22" s="49">
        <f>'[1]Замер I 17.06.20'!I22</f>
        <v>0</v>
      </c>
      <c r="J22" s="49">
        <f>'[1]Замер I 17.06.20'!J22</f>
        <v>48</v>
      </c>
      <c r="K22" s="49">
        <f>'[1]Замер I 17.06.20'!K22</f>
        <v>33</v>
      </c>
      <c r="L22" s="49">
        <f>'[1]Замер I 17.06.20'!L22</f>
        <v>391</v>
      </c>
      <c r="M22" s="49">
        <f>'[1]Замер I 17.06.20'!M22</f>
        <v>796</v>
      </c>
      <c r="N22" s="49"/>
      <c r="O22" s="49">
        <f>'[1]Замер I 17.06.20'!O22</f>
        <v>181</v>
      </c>
      <c r="P22" s="49">
        <f>'[1]Замер I 17.06.20'!P22</f>
        <v>66</v>
      </c>
      <c r="Q22" s="49"/>
      <c r="R22" s="49">
        <f>'[1]Замер I 17.06.20'!R22</f>
        <v>56</v>
      </c>
      <c r="S22" s="49">
        <f>'[1]Замер I 17.06.20'!S22</f>
        <v>0</v>
      </c>
      <c r="T22" s="49">
        <f>'[1]Замер I 17.06.20'!T22</f>
        <v>49</v>
      </c>
      <c r="U22" s="49">
        <f>'[1]Замер I 17.06.20'!U22</f>
        <v>0</v>
      </c>
      <c r="V22" s="49">
        <f>'[1]Замер I 17.06.20'!V22</f>
        <v>0</v>
      </c>
      <c r="W22" s="49">
        <f>'[1]Замер I 17.06.20'!W22</f>
        <v>0</v>
      </c>
      <c r="X22" s="49">
        <f>'[1]Замер I 17.06.20'!X22</f>
        <v>0</v>
      </c>
      <c r="Y22" s="49">
        <f>'[1]Замер I 17.06.20'!Y22</f>
        <v>0</v>
      </c>
      <c r="Z22" s="49"/>
      <c r="AA22" s="49">
        <f>'[1]Замер I 17.06.20'!AA22</f>
        <v>155</v>
      </c>
      <c r="AB22" s="49">
        <f>'[1]Замер I 17.06.20'!AB22</f>
        <v>40</v>
      </c>
      <c r="AC22" s="49">
        <f>'[1]Замер I 17.06.20'!AC22</f>
        <v>125</v>
      </c>
      <c r="AD22" s="49">
        <f>'[1]Замер I 17.06.20'!AD22</f>
        <v>76</v>
      </c>
      <c r="AE22" s="49">
        <f>'[1]Замер I 17.06.20'!AE22</f>
        <v>881</v>
      </c>
      <c r="AF22" s="49">
        <f>'[1]Замер I 17.06.20'!AF22</f>
        <v>0</v>
      </c>
      <c r="AG22" s="49">
        <f>'[1]Замер I 17.06.20'!AG22</f>
        <v>0</v>
      </c>
      <c r="AH22" s="49">
        <f>'[1]Замер I 17.06.20'!AH22</f>
        <v>0</v>
      </c>
      <c r="AI22" s="49"/>
      <c r="AJ22" s="49">
        <f>'[1]Замер I 17.06.20'!AJ22</f>
        <v>33</v>
      </c>
      <c r="AK22" s="49">
        <f>'[1]Замер I 17.06.20'!AK22</f>
        <v>67</v>
      </c>
      <c r="AL22" s="49">
        <f>'[1]Замер I 17.06.20'!AL22</f>
        <v>43</v>
      </c>
      <c r="AM22" s="49">
        <f>'[1]Замер I 17.06.20'!AM22</f>
        <v>115</v>
      </c>
      <c r="AN22" s="49">
        <f>'[1]Замер I 17.06.20'!AN22</f>
        <v>422</v>
      </c>
      <c r="AO22" s="49">
        <f>'[1]Замер I 17.06.20'!AO22</f>
        <v>411</v>
      </c>
      <c r="AP22" s="49">
        <f>'[1]Замер I 17.06.20'!AP22</f>
        <v>0</v>
      </c>
      <c r="AQ22" s="49">
        <f>'[1]Замер I 17.06.20'!AQ22</f>
        <v>0</v>
      </c>
      <c r="AR22" s="49"/>
      <c r="AS22" s="49">
        <f>'[1]Замер I 17.06.20'!AS22</f>
        <v>36</v>
      </c>
      <c r="AT22" s="49">
        <f>'[1]Замер I 17.06.20'!AT22</f>
        <v>66</v>
      </c>
      <c r="AU22" s="49"/>
      <c r="AV22" s="49">
        <f>'[1]Замер I 17.06.20'!AV22</f>
        <v>0</v>
      </c>
      <c r="AW22" s="49">
        <f>'[1]Замер I 17.06.20'!AW22</f>
        <v>0</v>
      </c>
      <c r="AX22" s="49">
        <f>'[1]Замер I 17.06.20'!AX22</f>
        <v>131</v>
      </c>
      <c r="AY22" s="49">
        <f>'[1]Замер I 17.06.20'!AY22</f>
        <v>84</v>
      </c>
      <c r="AZ22" s="49">
        <f>'[1]Замер I 17.06.20'!AZ22</f>
        <v>0</v>
      </c>
      <c r="BA22" s="49"/>
      <c r="BB22" s="49">
        <f>'[1]Замер I 17.06.20'!BB22</f>
        <v>48</v>
      </c>
      <c r="BC22" s="49">
        <f>'[1]Замер I 17.06.20'!BC22</f>
        <v>35</v>
      </c>
      <c r="BD22" s="49">
        <f>'[1]Замер I 17.06.20'!BD22</f>
        <v>24</v>
      </c>
      <c r="BE22" s="49">
        <f>'[1]Замер I 17.06.20'!BE22</f>
        <v>91</v>
      </c>
      <c r="BF22" s="49">
        <f>'[1]Замер I 17.06.20'!BF22</f>
        <v>383</v>
      </c>
      <c r="BG22" s="49">
        <f>'[1]Замер I 17.06.20'!BG22</f>
        <v>136</v>
      </c>
      <c r="BH22" s="49"/>
      <c r="BI22" s="49">
        <f>'[1]Замер I 17.06.20'!BI22</f>
        <v>5</v>
      </c>
      <c r="BJ22" s="49">
        <f>'[1]Замер I 17.06.20'!BJ22</f>
        <v>5</v>
      </c>
      <c r="BK22" s="49">
        <f>'[1]Замер I 17.06.20'!BK22</f>
        <v>12</v>
      </c>
      <c r="BL22" s="49">
        <f>'[1]Замер I 17.06.20'!BL22</f>
        <v>4</v>
      </c>
      <c r="BM22" s="49"/>
      <c r="BN22" s="49">
        <f>'[1]Замер I 17.06.20'!BN22</f>
        <v>55</v>
      </c>
      <c r="BO22" s="49">
        <f>'[1]Замер I 17.06.20'!BO22</f>
        <v>62</v>
      </c>
      <c r="BP22" s="49"/>
      <c r="BQ22" s="49">
        <f>'[1]Замер I 17.06.20'!BQ22</f>
        <v>15</v>
      </c>
      <c r="BR22" s="49">
        <f>'[1]Замер I 17.06.20'!BR22</f>
        <v>31</v>
      </c>
      <c r="BS22" s="49">
        <f>'[1]Замер I 17.06.20'!BS22</f>
        <v>10</v>
      </c>
      <c r="BT22" s="49">
        <f>'[1]Замер I 17.06.20'!BT22</f>
        <v>28</v>
      </c>
      <c r="BU22" s="49">
        <f>'[1]Замер I 17.06.20'!BU22</f>
        <v>11</v>
      </c>
      <c r="BV22" s="49">
        <f>'[1]Замер I 17.06.20'!BV22</f>
        <v>137</v>
      </c>
      <c r="BW22" s="49">
        <f>'[1]Замер I 17.06.20'!BW22</f>
        <v>0</v>
      </c>
      <c r="BX22" s="49">
        <f>'[1]Замер I 17.06.20'!BX22</f>
        <v>0</v>
      </c>
      <c r="BY22" s="23"/>
      <c r="BZ22" s="35"/>
      <c r="CA22" s="23"/>
      <c r="CB22" s="23"/>
      <c r="CC22" s="72">
        <f t="shared" si="5"/>
        <v>5573</v>
      </c>
      <c r="CE22" s="46"/>
    </row>
    <row r="23" spans="1:85" s="5" customFormat="1">
      <c r="A23" s="20">
        <f t="shared" si="6"/>
        <v>43999</v>
      </c>
      <c r="B23" s="21" t="s">
        <v>50</v>
      </c>
      <c r="C23" s="22"/>
      <c r="D23" s="49">
        <f>'[1]Замер I 17.06.20'!D23</f>
        <v>0</v>
      </c>
      <c r="E23" s="49">
        <f>'[1]Замер I 17.06.20'!E23</f>
        <v>56</v>
      </c>
      <c r="F23" s="49">
        <f>'[1]Замер I 17.06.20'!F23</f>
        <v>77</v>
      </c>
      <c r="G23" s="49">
        <f>'[1]Замер I 17.06.20'!G23</f>
        <v>57</v>
      </c>
      <c r="H23" s="49">
        <f>'[1]Замер I 17.06.20'!H23</f>
        <v>0</v>
      </c>
      <c r="I23" s="49">
        <f>'[1]Замер I 17.06.20'!I23</f>
        <v>0</v>
      </c>
      <c r="J23" s="49">
        <f>'[1]Замер I 17.06.20'!J23</f>
        <v>51</v>
      </c>
      <c r="K23" s="49">
        <f>'[1]Замер I 17.06.20'!K23</f>
        <v>32</v>
      </c>
      <c r="L23" s="49">
        <f>'[1]Замер I 17.06.20'!L23</f>
        <v>392</v>
      </c>
      <c r="M23" s="49">
        <f>'[1]Замер I 17.06.20'!M23</f>
        <v>797</v>
      </c>
      <c r="N23" s="49"/>
      <c r="O23" s="49">
        <f>'[1]Замер I 17.06.20'!O23</f>
        <v>173</v>
      </c>
      <c r="P23" s="49">
        <f>'[1]Замер I 17.06.20'!P23</f>
        <v>66</v>
      </c>
      <c r="Q23" s="49"/>
      <c r="R23" s="49">
        <f>'[1]Замер I 17.06.20'!R23</f>
        <v>54</v>
      </c>
      <c r="S23" s="49">
        <f>'[1]Замер I 17.06.20'!S23</f>
        <v>0</v>
      </c>
      <c r="T23" s="49">
        <f>'[1]Замер I 17.06.20'!T23</f>
        <v>44</v>
      </c>
      <c r="U23" s="49">
        <f>'[1]Замер I 17.06.20'!U23</f>
        <v>0</v>
      </c>
      <c r="V23" s="49">
        <f>'[1]Замер I 17.06.20'!V23</f>
        <v>0</v>
      </c>
      <c r="W23" s="49">
        <f>'[1]Замер I 17.06.20'!W23</f>
        <v>0</v>
      </c>
      <c r="X23" s="49">
        <f>'[1]Замер I 17.06.20'!X23</f>
        <v>0</v>
      </c>
      <c r="Y23" s="49">
        <f>'[1]Замер I 17.06.20'!Y23</f>
        <v>0</v>
      </c>
      <c r="Z23" s="49"/>
      <c r="AA23" s="49">
        <f>'[1]Замер I 17.06.20'!AA23</f>
        <v>156</v>
      </c>
      <c r="AB23" s="49">
        <f>'[1]Замер I 17.06.20'!AB23</f>
        <v>40</v>
      </c>
      <c r="AC23" s="49">
        <f>'[1]Замер I 17.06.20'!AC23</f>
        <v>124</v>
      </c>
      <c r="AD23" s="49">
        <f>'[1]Замер I 17.06.20'!AD23</f>
        <v>77</v>
      </c>
      <c r="AE23" s="49">
        <f>'[1]Замер I 17.06.20'!AE23</f>
        <v>880</v>
      </c>
      <c r="AF23" s="49">
        <f>'[1]Замер I 17.06.20'!AF23</f>
        <v>0</v>
      </c>
      <c r="AG23" s="49">
        <f>'[1]Замер I 17.06.20'!AG23</f>
        <v>0</v>
      </c>
      <c r="AH23" s="49">
        <f>'[1]Замер I 17.06.20'!AH23</f>
        <v>0</v>
      </c>
      <c r="AI23" s="49"/>
      <c r="AJ23" s="49">
        <f>'[1]Замер I 17.06.20'!AJ23</f>
        <v>33</v>
      </c>
      <c r="AK23" s="49">
        <f>'[1]Замер I 17.06.20'!AK23</f>
        <v>68</v>
      </c>
      <c r="AL23" s="49">
        <f>'[1]Замер I 17.06.20'!AL23</f>
        <v>44</v>
      </c>
      <c r="AM23" s="49">
        <f>'[1]Замер I 17.06.20'!AM23</f>
        <v>114</v>
      </c>
      <c r="AN23" s="49">
        <f>'[1]Замер I 17.06.20'!AN23</f>
        <v>420</v>
      </c>
      <c r="AO23" s="49">
        <f>'[1]Замер I 17.06.20'!AO23</f>
        <v>411</v>
      </c>
      <c r="AP23" s="49">
        <f>'[1]Замер I 17.06.20'!AP23</f>
        <v>0</v>
      </c>
      <c r="AQ23" s="49">
        <f>'[1]Замер I 17.06.20'!AQ23</f>
        <v>0</v>
      </c>
      <c r="AR23" s="49"/>
      <c r="AS23" s="49">
        <f>'[1]Замер I 17.06.20'!AS23</f>
        <v>37</v>
      </c>
      <c r="AT23" s="49">
        <f>'[1]Замер I 17.06.20'!AT23</f>
        <v>66</v>
      </c>
      <c r="AU23" s="49"/>
      <c r="AV23" s="49">
        <f>'[1]Замер I 17.06.20'!AV23</f>
        <v>0</v>
      </c>
      <c r="AW23" s="49">
        <f>'[1]Замер I 17.06.20'!AW23</f>
        <v>0</v>
      </c>
      <c r="AX23" s="49">
        <f>'[1]Замер I 17.06.20'!AX23</f>
        <v>131</v>
      </c>
      <c r="AY23" s="49">
        <f>'[1]Замер I 17.06.20'!AY23</f>
        <v>85</v>
      </c>
      <c r="AZ23" s="49">
        <f>'[1]Замер I 17.06.20'!AZ23</f>
        <v>0</v>
      </c>
      <c r="BA23" s="49"/>
      <c r="BB23" s="49">
        <f>'[1]Замер I 17.06.20'!BB23</f>
        <v>48</v>
      </c>
      <c r="BC23" s="49">
        <f>'[1]Замер I 17.06.20'!BC23</f>
        <v>35</v>
      </c>
      <c r="BD23" s="49">
        <f>'[1]Замер I 17.06.20'!BD23</f>
        <v>24</v>
      </c>
      <c r="BE23" s="49">
        <f>'[1]Замер I 17.06.20'!BE23</f>
        <v>90</v>
      </c>
      <c r="BF23" s="49">
        <f>'[1]Замер I 17.06.20'!BF23</f>
        <v>382</v>
      </c>
      <c r="BG23" s="49">
        <f>'[1]Замер I 17.06.20'!BG23</f>
        <v>135</v>
      </c>
      <c r="BH23" s="49"/>
      <c r="BI23" s="49">
        <f>'[1]Замер I 17.06.20'!BI23</f>
        <v>5</v>
      </c>
      <c r="BJ23" s="49">
        <f>'[1]Замер I 17.06.20'!BJ23</f>
        <v>5</v>
      </c>
      <c r="BK23" s="49">
        <f>'[1]Замер I 17.06.20'!BK23</f>
        <v>13</v>
      </c>
      <c r="BL23" s="49">
        <f>'[1]Замер I 17.06.20'!BL23</f>
        <v>4</v>
      </c>
      <c r="BM23" s="49"/>
      <c r="BN23" s="49">
        <f>'[1]Замер I 17.06.20'!BN23</f>
        <v>58</v>
      </c>
      <c r="BO23" s="49">
        <f>'[1]Замер I 17.06.20'!BO23</f>
        <v>58</v>
      </c>
      <c r="BP23" s="49"/>
      <c r="BQ23" s="49">
        <f>'[1]Замер I 17.06.20'!BQ23</f>
        <v>15</v>
      </c>
      <c r="BR23" s="49">
        <f>'[1]Замер I 17.06.20'!BR23</f>
        <v>31</v>
      </c>
      <c r="BS23" s="49">
        <f>'[1]Замер I 17.06.20'!BS23</f>
        <v>10</v>
      </c>
      <c r="BT23" s="49">
        <f>'[1]Замер I 17.06.20'!BT23</f>
        <v>28</v>
      </c>
      <c r="BU23" s="49">
        <f>'[1]Замер I 17.06.20'!BU23</f>
        <v>10</v>
      </c>
      <c r="BV23" s="49">
        <f>'[1]Замер I 17.06.20'!BV23</f>
        <v>137</v>
      </c>
      <c r="BW23" s="49">
        <f>'[1]Замер I 17.06.20'!BW23</f>
        <v>0</v>
      </c>
      <c r="BX23" s="49">
        <f>'[1]Замер I 17.06.20'!BX23</f>
        <v>0</v>
      </c>
      <c r="BY23" s="23"/>
      <c r="BZ23" s="35"/>
      <c r="CA23" s="23"/>
      <c r="CB23" s="23"/>
      <c r="CC23" s="72">
        <f t="shared" si="5"/>
        <v>5592</v>
      </c>
      <c r="CE23" s="46"/>
    </row>
    <row r="24" spans="1:85" s="5" customFormat="1">
      <c r="A24" s="20">
        <f t="shared" si="6"/>
        <v>43999</v>
      </c>
      <c r="B24" s="21" t="s">
        <v>51</v>
      </c>
      <c r="C24" s="22"/>
      <c r="D24" s="49">
        <f>'[1]Замер I 17.06.20'!D24</f>
        <v>0</v>
      </c>
      <c r="E24" s="49">
        <f>'[1]Замер I 17.06.20'!E24</f>
        <v>60</v>
      </c>
      <c r="F24" s="49">
        <f>'[1]Замер I 17.06.20'!F24</f>
        <v>76</v>
      </c>
      <c r="G24" s="49">
        <f>'[1]Замер I 17.06.20'!G24</f>
        <v>57</v>
      </c>
      <c r="H24" s="49">
        <f>'[1]Замер I 17.06.20'!H24</f>
        <v>0</v>
      </c>
      <c r="I24" s="49">
        <f>'[1]Замер I 17.06.20'!I24</f>
        <v>0</v>
      </c>
      <c r="J24" s="49">
        <f>'[1]Замер I 17.06.20'!J24</f>
        <v>49</v>
      </c>
      <c r="K24" s="49">
        <f>'[1]Замер I 17.06.20'!K24</f>
        <v>32</v>
      </c>
      <c r="L24" s="49">
        <f>'[1]Замер I 17.06.20'!L24</f>
        <v>393</v>
      </c>
      <c r="M24" s="49">
        <f>'[1]Замер I 17.06.20'!M24</f>
        <v>798</v>
      </c>
      <c r="N24" s="49"/>
      <c r="O24" s="49">
        <f>'[1]Замер I 17.06.20'!O24</f>
        <v>179</v>
      </c>
      <c r="P24" s="49">
        <f>'[1]Замер I 17.06.20'!P24</f>
        <v>61</v>
      </c>
      <c r="Q24" s="49"/>
      <c r="R24" s="49">
        <f>'[1]Замер I 17.06.20'!R24</f>
        <v>56</v>
      </c>
      <c r="S24" s="49">
        <f>'[1]Замер I 17.06.20'!S24</f>
        <v>0</v>
      </c>
      <c r="T24" s="49">
        <f>'[1]Замер I 17.06.20'!T24</f>
        <v>42</v>
      </c>
      <c r="U24" s="49">
        <f>'[1]Замер I 17.06.20'!U24</f>
        <v>0</v>
      </c>
      <c r="V24" s="49">
        <f>'[1]Замер I 17.06.20'!V24</f>
        <v>0</v>
      </c>
      <c r="W24" s="49">
        <f>'[1]Замер I 17.06.20'!W24</f>
        <v>0</v>
      </c>
      <c r="X24" s="49">
        <f>'[1]Замер I 17.06.20'!X24</f>
        <v>0</v>
      </c>
      <c r="Y24" s="49">
        <f>'[1]Замер I 17.06.20'!Y24</f>
        <v>0</v>
      </c>
      <c r="Z24" s="49"/>
      <c r="AA24" s="49">
        <f>'[1]Замер I 17.06.20'!AA24</f>
        <v>157</v>
      </c>
      <c r="AB24" s="49">
        <f>'[1]Замер I 17.06.20'!AB24</f>
        <v>41</v>
      </c>
      <c r="AC24" s="49">
        <f>'[1]Замер I 17.06.20'!AC24</f>
        <v>127</v>
      </c>
      <c r="AD24" s="49">
        <f>'[1]Замер I 17.06.20'!AD24</f>
        <v>80</v>
      </c>
      <c r="AE24" s="49">
        <f>'[1]Замер I 17.06.20'!AE24</f>
        <v>879</v>
      </c>
      <c r="AF24" s="49">
        <f>'[1]Замер I 17.06.20'!AF24</f>
        <v>0</v>
      </c>
      <c r="AG24" s="49">
        <f>'[1]Замер I 17.06.20'!AG24</f>
        <v>0</v>
      </c>
      <c r="AH24" s="49">
        <f>'[1]Замер I 17.06.20'!AH24</f>
        <v>0</v>
      </c>
      <c r="AI24" s="49"/>
      <c r="AJ24" s="49">
        <f>'[1]Замер I 17.06.20'!AJ24</f>
        <v>33</v>
      </c>
      <c r="AK24" s="49">
        <f>'[1]Замер I 17.06.20'!AK24</f>
        <v>67</v>
      </c>
      <c r="AL24" s="49">
        <f>'[1]Замер I 17.06.20'!AL24</f>
        <v>44</v>
      </c>
      <c r="AM24" s="49">
        <f>'[1]Замер I 17.06.20'!AM24</f>
        <v>116</v>
      </c>
      <c r="AN24" s="49">
        <f>'[1]Замер I 17.06.20'!AN24</f>
        <v>420</v>
      </c>
      <c r="AO24" s="49">
        <f>'[1]Замер I 17.06.20'!AO24</f>
        <v>413</v>
      </c>
      <c r="AP24" s="49">
        <f>'[1]Замер I 17.06.20'!AP24</f>
        <v>0</v>
      </c>
      <c r="AQ24" s="49">
        <f>'[1]Замер I 17.06.20'!AQ24</f>
        <v>0</v>
      </c>
      <c r="AR24" s="49"/>
      <c r="AS24" s="49">
        <f>'[1]Замер I 17.06.20'!AS24</f>
        <v>36</v>
      </c>
      <c r="AT24" s="49">
        <f>'[1]Замер I 17.06.20'!AT24</f>
        <v>66</v>
      </c>
      <c r="AU24" s="49"/>
      <c r="AV24" s="49">
        <f>'[1]Замер I 17.06.20'!AV24</f>
        <v>0</v>
      </c>
      <c r="AW24" s="49">
        <f>'[1]Замер I 17.06.20'!AW24</f>
        <v>0</v>
      </c>
      <c r="AX24" s="49">
        <f>'[1]Замер I 17.06.20'!AX24</f>
        <v>133</v>
      </c>
      <c r="AY24" s="49">
        <f>'[1]Замер I 17.06.20'!AY24</f>
        <v>86</v>
      </c>
      <c r="AZ24" s="49">
        <f>'[1]Замер I 17.06.20'!AZ24</f>
        <v>0</v>
      </c>
      <c r="BA24" s="49"/>
      <c r="BB24" s="49">
        <f>'[1]Замер I 17.06.20'!BB24</f>
        <v>48</v>
      </c>
      <c r="BC24" s="49">
        <f>'[1]Замер I 17.06.20'!BC24</f>
        <v>35</v>
      </c>
      <c r="BD24" s="49">
        <f>'[1]Замер I 17.06.20'!BD24</f>
        <v>26</v>
      </c>
      <c r="BE24" s="49">
        <f>'[1]Замер I 17.06.20'!BE24</f>
        <v>90</v>
      </c>
      <c r="BF24" s="49">
        <f>'[1]Замер I 17.06.20'!BF24</f>
        <v>381</v>
      </c>
      <c r="BG24" s="49">
        <f>'[1]Замер I 17.06.20'!BG24</f>
        <v>134</v>
      </c>
      <c r="BH24" s="49"/>
      <c r="BI24" s="49">
        <f>'[1]Замер I 17.06.20'!BI24</f>
        <v>6</v>
      </c>
      <c r="BJ24" s="49">
        <f>'[1]Замер I 17.06.20'!BJ24</f>
        <v>5</v>
      </c>
      <c r="BK24" s="49">
        <f>'[1]Замер I 17.06.20'!BK24</f>
        <v>12</v>
      </c>
      <c r="BL24" s="49">
        <f>'[1]Замер I 17.06.20'!BL24</f>
        <v>4</v>
      </c>
      <c r="BM24" s="49"/>
      <c r="BN24" s="49">
        <f>'[1]Замер I 17.06.20'!BN24</f>
        <v>63</v>
      </c>
      <c r="BO24" s="49">
        <f>'[1]Замер I 17.06.20'!BO24</f>
        <v>54</v>
      </c>
      <c r="BP24" s="49"/>
      <c r="BQ24" s="49">
        <f>'[1]Замер I 17.06.20'!BQ24</f>
        <v>16</v>
      </c>
      <c r="BR24" s="49">
        <f>'[1]Замер I 17.06.20'!BR24</f>
        <v>31</v>
      </c>
      <c r="BS24" s="49">
        <f>'[1]Замер I 17.06.20'!BS24</f>
        <v>10</v>
      </c>
      <c r="BT24" s="49">
        <f>'[1]Замер I 17.06.20'!BT24</f>
        <v>28</v>
      </c>
      <c r="BU24" s="49">
        <f>'[1]Замер I 17.06.20'!BU24</f>
        <v>11</v>
      </c>
      <c r="BV24" s="49">
        <f>'[1]Замер I 17.06.20'!BV24</f>
        <v>137</v>
      </c>
      <c r="BW24" s="49">
        <f>'[1]Замер I 17.06.20'!BW24</f>
        <v>0</v>
      </c>
      <c r="BX24" s="49">
        <f>'[1]Замер I 17.06.20'!BX24</f>
        <v>0</v>
      </c>
      <c r="BY24" s="23"/>
      <c r="BZ24" s="35"/>
      <c r="CA24" s="23"/>
      <c r="CB24" s="23"/>
      <c r="CC24" s="72">
        <f t="shared" si="5"/>
        <v>5581</v>
      </c>
      <c r="CE24" s="46"/>
    </row>
    <row r="25" spans="1:85" s="5" customFormat="1">
      <c r="A25" s="20">
        <f t="shared" si="6"/>
        <v>43999</v>
      </c>
      <c r="B25" s="21" t="s">
        <v>52</v>
      </c>
      <c r="C25" s="22"/>
      <c r="D25" s="49">
        <f>'[1]Замер I 17.06.20'!D25</f>
        <v>0</v>
      </c>
      <c r="E25" s="49">
        <f>'[1]Замер I 17.06.20'!E25</f>
        <v>61</v>
      </c>
      <c r="F25" s="49">
        <f>'[1]Замер I 17.06.20'!F25</f>
        <v>76</v>
      </c>
      <c r="G25" s="49">
        <f>'[1]Замер I 17.06.20'!G25</f>
        <v>57</v>
      </c>
      <c r="H25" s="49">
        <f>'[1]Замер I 17.06.20'!H25</f>
        <v>0</v>
      </c>
      <c r="I25" s="49">
        <f>'[1]Замер I 17.06.20'!I25</f>
        <v>0</v>
      </c>
      <c r="J25" s="49">
        <f>'[1]Замер I 17.06.20'!J25</f>
        <v>39</v>
      </c>
      <c r="K25" s="49">
        <f>'[1]Замер I 17.06.20'!K25</f>
        <v>32</v>
      </c>
      <c r="L25" s="49">
        <f>'[1]Замер I 17.06.20'!L25</f>
        <v>392</v>
      </c>
      <c r="M25" s="49">
        <f>'[1]Замер I 17.06.20'!M25</f>
        <v>797</v>
      </c>
      <c r="N25" s="49"/>
      <c r="O25" s="49">
        <f>'[1]Замер I 17.06.20'!O25</f>
        <v>182</v>
      </c>
      <c r="P25" s="49">
        <f>'[1]Замер I 17.06.20'!P25</f>
        <v>60</v>
      </c>
      <c r="Q25" s="49"/>
      <c r="R25" s="49">
        <f>'[1]Замер I 17.06.20'!R25</f>
        <v>54</v>
      </c>
      <c r="S25" s="49">
        <f>'[1]Замер I 17.06.20'!S25</f>
        <v>0</v>
      </c>
      <c r="T25" s="49">
        <f>'[1]Замер I 17.06.20'!T25</f>
        <v>40</v>
      </c>
      <c r="U25" s="49">
        <f>'[1]Замер I 17.06.20'!U25</f>
        <v>0</v>
      </c>
      <c r="V25" s="49">
        <f>'[1]Замер I 17.06.20'!V25</f>
        <v>0</v>
      </c>
      <c r="W25" s="49">
        <f>'[1]Замер I 17.06.20'!W25</f>
        <v>0</v>
      </c>
      <c r="X25" s="49">
        <f>'[1]Замер I 17.06.20'!X25</f>
        <v>0</v>
      </c>
      <c r="Y25" s="49">
        <f>'[1]Замер I 17.06.20'!Y25</f>
        <v>0</v>
      </c>
      <c r="Z25" s="49"/>
      <c r="AA25" s="49">
        <f>'[1]Замер I 17.06.20'!AA25</f>
        <v>153</v>
      </c>
      <c r="AB25" s="49">
        <f>'[1]Замер I 17.06.20'!AB25</f>
        <v>40</v>
      </c>
      <c r="AC25" s="49">
        <f>'[1]Замер I 17.06.20'!AC25</f>
        <v>127</v>
      </c>
      <c r="AD25" s="49">
        <f>'[1]Замер I 17.06.20'!AD25</f>
        <v>81</v>
      </c>
      <c r="AE25" s="49">
        <f>'[1]Замер I 17.06.20'!AE25</f>
        <v>879</v>
      </c>
      <c r="AF25" s="49">
        <f>'[1]Замер I 17.06.20'!AF25</f>
        <v>0</v>
      </c>
      <c r="AG25" s="49">
        <f>'[1]Замер I 17.06.20'!AG25</f>
        <v>0</v>
      </c>
      <c r="AH25" s="49">
        <f>'[1]Замер I 17.06.20'!AH25</f>
        <v>0</v>
      </c>
      <c r="AI25" s="49"/>
      <c r="AJ25" s="49">
        <f>'[1]Замер I 17.06.20'!AJ25</f>
        <v>33</v>
      </c>
      <c r="AK25" s="49">
        <f>'[1]Замер I 17.06.20'!AK25</f>
        <v>67</v>
      </c>
      <c r="AL25" s="49">
        <f>'[1]Замер I 17.06.20'!AL25</f>
        <v>43</v>
      </c>
      <c r="AM25" s="49">
        <f>'[1]Замер I 17.06.20'!AM25</f>
        <v>116</v>
      </c>
      <c r="AN25" s="49">
        <f>'[1]Замер I 17.06.20'!AN25</f>
        <v>429</v>
      </c>
      <c r="AO25" s="49">
        <f>'[1]Замер I 17.06.20'!AO25</f>
        <v>412</v>
      </c>
      <c r="AP25" s="49">
        <f>'[1]Замер I 17.06.20'!AP25</f>
        <v>0</v>
      </c>
      <c r="AQ25" s="49">
        <f>'[1]Замер I 17.06.20'!AQ25</f>
        <v>0</v>
      </c>
      <c r="AR25" s="49"/>
      <c r="AS25" s="49">
        <f>'[1]Замер I 17.06.20'!AS25</f>
        <v>34</v>
      </c>
      <c r="AT25" s="49">
        <f>'[1]Замер I 17.06.20'!AT25</f>
        <v>67</v>
      </c>
      <c r="AU25" s="49"/>
      <c r="AV25" s="49">
        <f>'[1]Замер I 17.06.20'!AV25</f>
        <v>0</v>
      </c>
      <c r="AW25" s="49">
        <f>'[1]Замер I 17.06.20'!AW25</f>
        <v>0</v>
      </c>
      <c r="AX25" s="49">
        <f>'[1]Замер I 17.06.20'!AX25</f>
        <v>133</v>
      </c>
      <c r="AY25" s="49">
        <f>'[1]Замер I 17.06.20'!AY25</f>
        <v>85</v>
      </c>
      <c r="AZ25" s="49">
        <f>'[1]Замер I 17.06.20'!AZ25</f>
        <v>0</v>
      </c>
      <c r="BA25" s="49"/>
      <c r="BB25" s="49">
        <f>'[1]Замер I 17.06.20'!BB25</f>
        <v>48</v>
      </c>
      <c r="BC25" s="49">
        <f>'[1]Замер I 17.06.20'!BC25</f>
        <v>35</v>
      </c>
      <c r="BD25" s="49">
        <f>'[1]Замер I 17.06.20'!BD25</f>
        <v>25</v>
      </c>
      <c r="BE25" s="49">
        <f>'[1]Замер I 17.06.20'!BE25</f>
        <v>91</v>
      </c>
      <c r="BF25" s="49">
        <f>'[1]Замер I 17.06.20'!BF25</f>
        <v>381</v>
      </c>
      <c r="BG25" s="49">
        <f>'[1]Замер I 17.06.20'!BG25</f>
        <v>136</v>
      </c>
      <c r="BH25" s="49"/>
      <c r="BI25" s="49">
        <f>'[1]Замер I 17.06.20'!BI25</f>
        <v>5</v>
      </c>
      <c r="BJ25" s="49">
        <f>'[1]Замер I 17.06.20'!BJ25</f>
        <v>5</v>
      </c>
      <c r="BK25" s="49">
        <f>'[1]Замер I 17.06.20'!BK25</f>
        <v>12</v>
      </c>
      <c r="BL25" s="49">
        <f>'[1]Замер I 17.06.20'!BL25</f>
        <v>4</v>
      </c>
      <c r="BM25" s="49"/>
      <c r="BN25" s="49">
        <f>'[1]Замер I 17.06.20'!BN25</f>
        <v>58</v>
      </c>
      <c r="BO25" s="49">
        <f>'[1]Замер I 17.06.20'!BO25</f>
        <v>57</v>
      </c>
      <c r="BP25" s="49"/>
      <c r="BQ25" s="49">
        <f>'[1]Замер I 17.06.20'!BQ25</f>
        <v>16</v>
      </c>
      <c r="BR25" s="49">
        <f>'[1]Замер I 17.06.20'!BR25</f>
        <v>32</v>
      </c>
      <c r="BS25" s="49">
        <f>'[1]Замер I 17.06.20'!BS25</f>
        <v>10</v>
      </c>
      <c r="BT25" s="49">
        <f>'[1]Замер I 17.06.20'!BT25</f>
        <v>28</v>
      </c>
      <c r="BU25" s="49">
        <f>'[1]Замер I 17.06.20'!BU25</f>
        <v>12</v>
      </c>
      <c r="BV25" s="49">
        <f>'[1]Замер I 17.06.20'!BV25</f>
        <v>137</v>
      </c>
      <c r="BW25" s="49">
        <f>'[1]Замер I 17.06.20'!BW25</f>
        <v>0</v>
      </c>
      <c r="BX25" s="49">
        <f>'[1]Замер I 17.06.20'!BX25</f>
        <v>0</v>
      </c>
      <c r="BY25" s="23"/>
      <c r="BZ25" s="35"/>
      <c r="CA25" s="23"/>
      <c r="CB25" s="23"/>
      <c r="CC25" s="72">
        <f t="shared" si="5"/>
        <v>5586</v>
      </c>
      <c r="CE25" s="46"/>
    </row>
    <row r="26" spans="1:85" s="5" customFormat="1">
      <c r="A26" s="20">
        <f t="shared" si="6"/>
        <v>43999</v>
      </c>
      <c r="B26" s="34" t="s">
        <v>53</v>
      </c>
      <c r="C26" s="22"/>
      <c r="D26" s="49">
        <f>'[1]Замер I 17.06.20'!D26</f>
        <v>0</v>
      </c>
      <c r="E26" s="49">
        <f>'[1]Замер I 17.06.20'!E26</f>
        <v>57</v>
      </c>
      <c r="F26" s="49">
        <f>'[1]Замер I 17.06.20'!F26</f>
        <v>77</v>
      </c>
      <c r="G26" s="49">
        <f>'[1]Замер I 17.06.20'!G26</f>
        <v>57</v>
      </c>
      <c r="H26" s="49">
        <f>'[1]Замер I 17.06.20'!H26</f>
        <v>0</v>
      </c>
      <c r="I26" s="49">
        <f>'[1]Замер I 17.06.20'!I26</f>
        <v>0</v>
      </c>
      <c r="J26" s="49">
        <f>'[1]Замер I 17.06.20'!J26</f>
        <v>39</v>
      </c>
      <c r="K26" s="49">
        <f>'[1]Замер I 17.06.20'!K26</f>
        <v>32</v>
      </c>
      <c r="L26" s="49">
        <f>'[1]Замер I 17.06.20'!L26</f>
        <v>392</v>
      </c>
      <c r="M26" s="49">
        <f>'[1]Замер I 17.06.20'!M26</f>
        <v>798</v>
      </c>
      <c r="N26" s="49"/>
      <c r="O26" s="49">
        <f>'[1]Замер I 17.06.20'!O26</f>
        <v>182</v>
      </c>
      <c r="P26" s="49">
        <f>'[1]Замер I 17.06.20'!P26</f>
        <v>61</v>
      </c>
      <c r="Q26" s="49"/>
      <c r="R26" s="49">
        <f>'[1]Замер I 17.06.20'!R26</f>
        <v>53</v>
      </c>
      <c r="S26" s="49">
        <f>'[1]Замер I 17.06.20'!S26</f>
        <v>0</v>
      </c>
      <c r="T26" s="49">
        <f>'[1]Замер I 17.06.20'!T26</f>
        <v>40</v>
      </c>
      <c r="U26" s="49">
        <f>'[1]Замер I 17.06.20'!U26</f>
        <v>0</v>
      </c>
      <c r="V26" s="49">
        <f>'[1]Замер I 17.06.20'!V26</f>
        <v>0</v>
      </c>
      <c r="W26" s="49">
        <f>'[1]Замер I 17.06.20'!W26</f>
        <v>0</v>
      </c>
      <c r="X26" s="49">
        <f>'[1]Замер I 17.06.20'!X26</f>
        <v>0</v>
      </c>
      <c r="Y26" s="49">
        <f>'[1]Замер I 17.06.20'!Y26</f>
        <v>0</v>
      </c>
      <c r="Z26" s="49"/>
      <c r="AA26" s="49">
        <f>'[1]Замер I 17.06.20'!AA26</f>
        <v>151</v>
      </c>
      <c r="AB26" s="49">
        <f>'[1]Замер I 17.06.20'!AB26</f>
        <v>41</v>
      </c>
      <c r="AC26" s="49">
        <f>'[1]Замер I 17.06.20'!AC26</f>
        <v>128</v>
      </c>
      <c r="AD26" s="49">
        <f>'[1]Замер I 17.06.20'!AD26</f>
        <v>79</v>
      </c>
      <c r="AE26" s="49">
        <f>'[1]Замер I 17.06.20'!AE26</f>
        <v>880</v>
      </c>
      <c r="AF26" s="49">
        <f>'[1]Замер I 17.06.20'!AF26</f>
        <v>0</v>
      </c>
      <c r="AG26" s="49">
        <f>'[1]Замер I 17.06.20'!AG26</f>
        <v>0</v>
      </c>
      <c r="AH26" s="49">
        <f>'[1]Замер I 17.06.20'!AH26</f>
        <v>0</v>
      </c>
      <c r="AI26" s="49"/>
      <c r="AJ26" s="49">
        <f>'[1]Замер I 17.06.20'!AJ26</f>
        <v>33</v>
      </c>
      <c r="AK26" s="49">
        <f>'[1]Замер I 17.06.20'!AK26</f>
        <v>67</v>
      </c>
      <c r="AL26" s="49">
        <f>'[1]Замер I 17.06.20'!AL26</f>
        <v>44</v>
      </c>
      <c r="AM26" s="49">
        <f>'[1]Замер I 17.06.20'!AM26</f>
        <v>115</v>
      </c>
      <c r="AN26" s="49">
        <f>'[1]Замер I 17.06.20'!AN26</f>
        <v>428</v>
      </c>
      <c r="AO26" s="49">
        <f>'[1]Замер I 17.06.20'!AO26</f>
        <v>416</v>
      </c>
      <c r="AP26" s="49">
        <f>'[1]Замер I 17.06.20'!AP26</f>
        <v>0</v>
      </c>
      <c r="AQ26" s="49">
        <f>'[1]Замер I 17.06.20'!AQ26</f>
        <v>0</v>
      </c>
      <c r="AR26" s="49"/>
      <c r="AS26" s="49">
        <f>'[1]Замер I 17.06.20'!AS26</f>
        <v>33</v>
      </c>
      <c r="AT26" s="49">
        <f>'[1]Замер I 17.06.20'!AT26</f>
        <v>69</v>
      </c>
      <c r="AU26" s="49"/>
      <c r="AV26" s="49">
        <f>'[1]Замер I 17.06.20'!AV26</f>
        <v>0</v>
      </c>
      <c r="AW26" s="49">
        <f>'[1]Замер I 17.06.20'!AW26</f>
        <v>0</v>
      </c>
      <c r="AX26" s="49">
        <f>'[1]Замер I 17.06.20'!AX26</f>
        <v>133</v>
      </c>
      <c r="AY26" s="49">
        <f>'[1]Замер I 17.06.20'!AY26</f>
        <v>87</v>
      </c>
      <c r="AZ26" s="49">
        <f>'[1]Замер I 17.06.20'!AZ26</f>
        <v>0</v>
      </c>
      <c r="BA26" s="49"/>
      <c r="BB26" s="49">
        <f>'[1]Замер I 17.06.20'!BB26</f>
        <v>48</v>
      </c>
      <c r="BC26" s="49">
        <f>'[1]Замер I 17.06.20'!BC26</f>
        <v>35</v>
      </c>
      <c r="BD26" s="49">
        <f>'[1]Замер I 17.06.20'!BD26</f>
        <v>25</v>
      </c>
      <c r="BE26" s="49">
        <f>'[1]Замер I 17.06.20'!BE26</f>
        <v>91</v>
      </c>
      <c r="BF26" s="49">
        <f>'[1]Замер I 17.06.20'!BF26</f>
        <v>381</v>
      </c>
      <c r="BG26" s="49">
        <f>'[1]Замер I 17.06.20'!BG26</f>
        <v>137</v>
      </c>
      <c r="BH26" s="49"/>
      <c r="BI26" s="49">
        <f>'[1]Замер I 17.06.20'!BI26</f>
        <v>5</v>
      </c>
      <c r="BJ26" s="49">
        <f>'[1]Замер I 17.06.20'!BJ26</f>
        <v>5</v>
      </c>
      <c r="BK26" s="49">
        <f>'[1]Замер I 17.06.20'!BK26</f>
        <v>12</v>
      </c>
      <c r="BL26" s="49">
        <f>'[1]Замер I 17.06.20'!BL26</f>
        <v>4</v>
      </c>
      <c r="BM26" s="49"/>
      <c r="BN26" s="49">
        <f>'[1]Замер I 17.06.20'!BN26</f>
        <v>54</v>
      </c>
      <c r="BO26" s="49">
        <f>'[1]Замер I 17.06.20'!BO26</f>
        <v>62</v>
      </c>
      <c r="BP26" s="49"/>
      <c r="BQ26" s="49">
        <f>'[1]Замер I 17.06.20'!BQ26</f>
        <v>16</v>
      </c>
      <c r="BR26" s="49">
        <f>'[1]Замер I 17.06.20'!BR26</f>
        <v>32</v>
      </c>
      <c r="BS26" s="49">
        <f>'[1]Замер I 17.06.20'!BS26</f>
        <v>10</v>
      </c>
      <c r="BT26" s="49">
        <f>'[1]Замер I 17.06.20'!BT26</f>
        <v>28</v>
      </c>
      <c r="BU26" s="49">
        <f>'[1]Замер I 17.06.20'!BU26</f>
        <v>12</v>
      </c>
      <c r="BV26" s="49">
        <f>'[1]Замер I 17.06.20'!BV26</f>
        <v>137</v>
      </c>
      <c r="BW26" s="49">
        <f>'[1]Замер I 17.06.20'!BW26</f>
        <v>0</v>
      </c>
      <c r="BX26" s="49">
        <f>'[1]Замер I 17.06.20'!BX26</f>
        <v>0</v>
      </c>
      <c r="BY26" s="23"/>
      <c r="BZ26" s="35"/>
      <c r="CA26" s="23"/>
      <c r="CB26" s="23"/>
      <c r="CC26" s="72">
        <f t="shared" si="5"/>
        <v>5589</v>
      </c>
      <c r="CE26" s="46"/>
    </row>
    <row r="27" spans="1:85" s="39" customFormat="1">
      <c r="A27" s="20">
        <f t="shared" si="6"/>
        <v>43999</v>
      </c>
      <c r="B27" s="21" t="s">
        <v>54</v>
      </c>
      <c r="C27" s="22"/>
      <c r="D27" s="49">
        <f>'[1]Замер I 17.06.20'!D27</f>
        <v>0</v>
      </c>
      <c r="E27" s="49">
        <f>'[1]Замер I 17.06.20'!E27</f>
        <v>56</v>
      </c>
      <c r="F27" s="49">
        <f>'[1]Замер I 17.06.20'!F27</f>
        <v>77</v>
      </c>
      <c r="G27" s="49">
        <f>'[1]Замер I 17.06.20'!G27</f>
        <v>56</v>
      </c>
      <c r="H27" s="49">
        <f>'[1]Замер I 17.06.20'!H27</f>
        <v>0</v>
      </c>
      <c r="I27" s="49">
        <f>'[1]Замер I 17.06.20'!I27</f>
        <v>0</v>
      </c>
      <c r="J27" s="49">
        <f>'[1]Замер I 17.06.20'!J27</f>
        <v>39</v>
      </c>
      <c r="K27" s="49">
        <f>'[1]Замер I 17.06.20'!K27</f>
        <v>34</v>
      </c>
      <c r="L27" s="49">
        <f>'[1]Замер I 17.06.20'!L27</f>
        <v>393</v>
      </c>
      <c r="M27" s="49">
        <f>'[1]Замер I 17.06.20'!M27</f>
        <v>798</v>
      </c>
      <c r="N27" s="49"/>
      <c r="O27" s="49">
        <f>'[1]Замер I 17.06.20'!O27</f>
        <v>182</v>
      </c>
      <c r="P27" s="49">
        <f>'[1]Замер I 17.06.20'!P27</f>
        <v>61</v>
      </c>
      <c r="Q27" s="49"/>
      <c r="R27" s="49">
        <f>'[1]Замер I 17.06.20'!R27</f>
        <v>54</v>
      </c>
      <c r="S27" s="49">
        <f>'[1]Замер I 17.06.20'!S27</f>
        <v>0</v>
      </c>
      <c r="T27" s="49">
        <f>'[1]Замер I 17.06.20'!T27</f>
        <v>39</v>
      </c>
      <c r="U27" s="49">
        <f>'[1]Замер I 17.06.20'!U27</f>
        <v>0</v>
      </c>
      <c r="V27" s="49">
        <f>'[1]Замер I 17.06.20'!V27</f>
        <v>0</v>
      </c>
      <c r="W27" s="49">
        <f>'[1]Замер I 17.06.20'!W27</f>
        <v>0</v>
      </c>
      <c r="X27" s="49">
        <f>'[1]Замер I 17.06.20'!X27</f>
        <v>0</v>
      </c>
      <c r="Y27" s="49">
        <f>'[1]Замер I 17.06.20'!Y27</f>
        <v>0</v>
      </c>
      <c r="Z27" s="49"/>
      <c r="AA27" s="49">
        <f>'[1]Замер I 17.06.20'!AA27</f>
        <v>155</v>
      </c>
      <c r="AB27" s="49">
        <f>'[1]Замер I 17.06.20'!AB27</f>
        <v>41</v>
      </c>
      <c r="AC27" s="49">
        <f>'[1]Замер I 17.06.20'!AC27</f>
        <v>127</v>
      </c>
      <c r="AD27" s="49">
        <f>'[1]Замер I 17.06.20'!AD27</f>
        <v>77</v>
      </c>
      <c r="AE27" s="49">
        <f>'[1]Замер I 17.06.20'!AE27</f>
        <v>879</v>
      </c>
      <c r="AF27" s="49">
        <f>'[1]Замер I 17.06.20'!AF27</f>
        <v>0</v>
      </c>
      <c r="AG27" s="49">
        <f>'[1]Замер I 17.06.20'!AG27</f>
        <v>0</v>
      </c>
      <c r="AH27" s="49">
        <f>'[1]Замер I 17.06.20'!AH27</f>
        <v>0</v>
      </c>
      <c r="AI27" s="49"/>
      <c r="AJ27" s="49">
        <f>'[1]Замер I 17.06.20'!AJ27</f>
        <v>33</v>
      </c>
      <c r="AK27" s="49">
        <f>'[1]Замер I 17.06.20'!AK27</f>
        <v>67</v>
      </c>
      <c r="AL27" s="49">
        <f>'[1]Замер I 17.06.20'!AL27</f>
        <v>44</v>
      </c>
      <c r="AM27" s="49">
        <f>'[1]Замер I 17.06.20'!AM27</f>
        <v>114</v>
      </c>
      <c r="AN27" s="49">
        <f>'[1]Замер I 17.06.20'!AN27</f>
        <v>426</v>
      </c>
      <c r="AO27" s="49">
        <f>'[1]Замер I 17.06.20'!AO27</f>
        <v>422</v>
      </c>
      <c r="AP27" s="49">
        <f>'[1]Замер I 17.06.20'!AP27</f>
        <v>0</v>
      </c>
      <c r="AQ27" s="49">
        <f>'[1]Замер I 17.06.20'!AQ27</f>
        <v>0</v>
      </c>
      <c r="AR27" s="49"/>
      <c r="AS27" s="49">
        <f>'[1]Замер I 17.06.20'!AS27</f>
        <v>32</v>
      </c>
      <c r="AT27" s="49">
        <f>'[1]Замер I 17.06.20'!AT27</f>
        <v>69</v>
      </c>
      <c r="AU27" s="49"/>
      <c r="AV27" s="49">
        <f>'[1]Замер I 17.06.20'!AV27</f>
        <v>0</v>
      </c>
      <c r="AW27" s="49">
        <f>'[1]Замер I 17.06.20'!AW27</f>
        <v>0</v>
      </c>
      <c r="AX27" s="49">
        <f>'[1]Замер I 17.06.20'!AX27</f>
        <v>132</v>
      </c>
      <c r="AY27" s="49">
        <f>'[1]Замер I 17.06.20'!AY27</f>
        <v>90</v>
      </c>
      <c r="AZ27" s="49">
        <f>'[1]Замер I 17.06.20'!AZ27</f>
        <v>0</v>
      </c>
      <c r="BA27" s="49"/>
      <c r="BB27" s="49">
        <f>'[1]Замер I 17.06.20'!BB27</f>
        <v>48</v>
      </c>
      <c r="BC27" s="49">
        <f>'[1]Замер I 17.06.20'!BC27</f>
        <v>35</v>
      </c>
      <c r="BD27" s="49">
        <f>'[1]Замер I 17.06.20'!BD27</f>
        <v>26</v>
      </c>
      <c r="BE27" s="49">
        <f>'[1]Замер I 17.06.20'!BE27</f>
        <v>91</v>
      </c>
      <c r="BF27" s="49">
        <f>'[1]Замер I 17.06.20'!BF27</f>
        <v>381</v>
      </c>
      <c r="BG27" s="49">
        <f>'[1]Замер I 17.06.20'!BG27</f>
        <v>136</v>
      </c>
      <c r="BH27" s="49"/>
      <c r="BI27" s="49">
        <f>'[1]Замер I 17.06.20'!BI27</f>
        <v>5</v>
      </c>
      <c r="BJ27" s="49">
        <f>'[1]Замер I 17.06.20'!BJ27</f>
        <v>5</v>
      </c>
      <c r="BK27" s="49">
        <f>'[1]Замер I 17.06.20'!BK27</f>
        <v>12</v>
      </c>
      <c r="BL27" s="49">
        <f>'[1]Замер I 17.06.20'!BL27</f>
        <v>4</v>
      </c>
      <c r="BM27" s="49"/>
      <c r="BN27" s="49">
        <f>'[1]Замер I 17.06.20'!BN27</f>
        <v>53</v>
      </c>
      <c r="BO27" s="49">
        <f>'[1]Замер I 17.06.20'!BO27</f>
        <v>62</v>
      </c>
      <c r="BP27" s="49"/>
      <c r="BQ27" s="49">
        <f>'[1]Замер I 17.06.20'!BQ27</f>
        <v>16</v>
      </c>
      <c r="BR27" s="49">
        <f>'[1]Замер I 17.06.20'!BR27</f>
        <v>32</v>
      </c>
      <c r="BS27" s="49">
        <f>'[1]Замер I 17.06.20'!BS27</f>
        <v>10</v>
      </c>
      <c r="BT27" s="49">
        <f>'[1]Замер I 17.06.20'!BT27</f>
        <v>27</v>
      </c>
      <c r="BU27" s="49">
        <f>'[1]Замер I 17.06.20'!BU27</f>
        <v>12</v>
      </c>
      <c r="BV27" s="49">
        <f>'[1]Замер I 17.06.20'!BV27</f>
        <v>137</v>
      </c>
      <c r="BW27" s="49">
        <f>'[1]Замер I 17.06.20'!BW27</f>
        <v>0</v>
      </c>
      <c r="BX27" s="49">
        <f>'[1]Замер I 17.06.20'!BX27</f>
        <v>0</v>
      </c>
      <c r="BY27" s="23"/>
      <c r="BZ27" s="35"/>
      <c r="CA27" s="23"/>
      <c r="CB27" s="23"/>
      <c r="CC27" s="72">
        <f t="shared" si="5"/>
        <v>5592</v>
      </c>
      <c r="CD27" s="5"/>
      <c r="CE27" s="46"/>
      <c r="CG27" s="5"/>
    </row>
    <row r="28" spans="1:85" s="5" customFormat="1">
      <c r="A28" s="20">
        <f t="shared" si="6"/>
        <v>43999</v>
      </c>
      <c r="B28" s="21" t="s">
        <v>55</v>
      </c>
      <c r="C28" s="22"/>
      <c r="D28" s="49">
        <f>'[1]Замер I 17.06.20'!D28</f>
        <v>0</v>
      </c>
      <c r="E28" s="49">
        <f>'[1]Замер I 17.06.20'!E28</f>
        <v>57</v>
      </c>
      <c r="F28" s="49">
        <f>'[1]Замер I 17.06.20'!F28</f>
        <v>77</v>
      </c>
      <c r="G28" s="49">
        <f>'[1]Замер I 17.06.20'!G28</f>
        <v>56</v>
      </c>
      <c r="H28" s="49">
        <f>'[1]Замер I 17.06.20'!H28</f>
        <v>0</v>
      </c>
      <c r="I28" s="49">
        <f>'[1]Замер I 17.06.20'!I28</f>
        <v>0</v>
      </c>
      <c r="J28" s="49">
        <f>'[1]Замер I 17.06.20'!J28</f>
        <v>40</v>
      </c>
      <c r="K28" s="49">
        <f>'[1]Замер I 17.06.20'!K28</f>
        <v>33</v>
      </c>
      <c r="L28" s="49">
        <f>'[1]Замер I 17.06.20'!L28</f>
        <v>393</v>
      </c>
      <c r="M28" s="49">
        <f>'[1]Замер I 17.06.20'!M28</f>
        <v>799</v>
      </c>
      <c r="N28" s="49"/>
      <c r="O28" s="49">
        <f>'[1]Замер I 17.06.20'!O28</f>
        <v>181</v>
      </c>
      <c r="P28" s="49">
        <f>'[1]Замер I 17.06.20'!P28</f>
        <v>61</v>
      </c>
      <c r="Q28" s="49"/>
      <c r="R28" s="49">
        <f>'[1]Замер I 17.06.20'!R28</f>
        <v>55</v>
      </c>
      <c r="S28" s="49">
        <f>'[1]Замер I 17.06.20'!S28</f>
        <v>0</v>
      </c>
      <c r="T28" s="49">
        <f>'[1]Замер I 17.06.20'!T28</f>
        <v>38</v>
      </c>
      <c r="U28" s="49">
        <f>'[1]Замер I 17.06.20'!U28</f>
        <v>0</v>
      </c>
      <c r="V28" s="49">
        <f>'[1]Замер I 17.06.20'!V28</f>
        <v>0</v>
      </c>
      <c r="W28" s="49">
        <f>'[1]Замер I 17.06.20'!W28</f>
        <v>0</v>
      </c>
      <c r="X28" s="49">
        <f>'[1]Замер I 17.06.20'!X28</f>
        <v>0</v>
      </c>
      <c r="Y28" s="49">
        <f>'[1]Замер I 17.06.20'!Y28</f>
        <v>0</v>
      </c>
      <c r="Z28" s="49"/>
      <c r="AA28" s="49">
        <f>'[1]Замер I 17.06.20'!AA28</f>
        <v>155</v>
      </c>
      <c r="AB28" s="49">
        <f>'[1]Замер I 17.06.20'!AB28</f>
        <v>41</v>
      </c>
      <c r="AC28" s="49">
        <f>'[1]Замер I 17.06.20'!AC28</f>
        <v>126</v>
      </c>
      <c r="AD28" s="49">
        <f>'[1]Замер I 17.06.20'!AD28</f>
        <v>77</v>
      </c>
      <c r="AE28" s="49">
        <f>'[1]Замер I 17.06.20'!AE28</f>
        <v>879</v>
      </c>
      <c r="AF28" s="49">
        <f>'[1]Замер I 17.06.20'!AF28</f>
        <v>0</v>
      </c>
      <c r="AG28" s="49">
        <f>'[1]Замер I 17.06.20'!AG28</f>
        <v>0</v>
      </c>
      <c r="AH28" s="49">
        <f>'[1]Замер I 17.06.20'!AH28</f>
        <v>0</v>
      </c>
      <c r="AI28" s="49"/>
      <c r="AJ28" s="49">
        <f>'[1]Замер I 17.06.20'!AJ28</f>
        <v>33</v>
      </c>
      <c r="AK28" s="49">
        <f>'[1]Замер I 17.06.20'!AK28</f>
        <v>68</v>
      </c>
      <c r="AL28" s="49">
        <f>'[1]Замер I 17.06.20'!AL28</f>
        <v>43</v>
      </c>
      <c r="AM28" s="49">
        <f>'[1]Замер I 17.06.20'!AM28</f>
        <v>116</v>
      </c>
      <c r="AN28" s="49">
        <f>'[1]Замер I 17.06.20'!AN28</f>
        <v>427</v>
      </c>
      <c r="AO28" s="49">
        <f>'[1]Замер I 17.06.20'!AO28</f>
        <v>422</v>
      </c>
      <c r="AP28" s="49">
        <f>'[1]Замер I 17.06.20'!AP28</f>
        <v>0</v>
      </c>
      <c r="AQ28" s="49">
        <f>'[1]Замер I 17.06.20'!AQ28</f>
        <v>0</v>
      </c>
      <c r="AR28" s="49"/>
      <c r="AS28" s="49">
        <f>'[1]Замер I 17.06.20'!AS28</f>
        <v>32</v>
      </c>
      <c r="AT28" s="49">
        <f>'[1]Замер I 17.06.20'!AT28</f>
        <v>68</v>
      </c>
      <c r="AU28" s="49"/>
      <c r="AV28" s="49">
        <f>'[1]Замер I 17.06.20'!AV28</f>
        <v>0</v>
      </c>
      <c r="AW28" s="49">
        <f>'[1]Замер I 17.06.20'!AW28</f>
        <v>0</v>
      </c>
      <c r="AX28" s="49">
        <f>'[1]Замер I 17.06.20'!AX28</f>
        <v>132</v>
      </c>
      <c r="AY28" s="49">
        <f>'[1]Замер I 17.06.20'!AY28</f>
        <v>89</v>
      </c>
      <c r="AZ28" s="49">
        <f>'[1]Замер I 17.06.20'!AZ28</f>
        <v>0</v>
      </c>
      <c r="BA28" s="49"/>
      <c r="BB28" s="49">
        <f>'[1]Замер I 17.06.20'!BB28</f>
        <v>48</v>
      </c>
      <c r="BC28" s="49">
        <f>'[1]Замер I 17.06.20'!BC28</f>
        <v>35</v>
      </c>
      <c r="BD28" s="49">
        <f>'[1]Замер I 17.06.20'!BD28</f>
        <v>26</v>
      </c>
      <c r="BE28" s="49">
        <f>'[1]Замер I 17.06.20'!BE28</f>
        <v>91</v>
      </c>
      <c r="BF28" s="49">
        <f>'[1]Замер I 17.06.20'!BF28</f>
        <v>381</v>
      </c>
      <c r="BG28" s="49">
        <f>'[1]Замер I 17.06.20'!BG28</f>
        <v>135</v>
      </c>
      <c r="BH28" s="49"/>
      <c r="BI28" s="49">
        <f>'[1]Замер I 17.06.20'!BI28</f>
        <v>6</v>
      </c>
      <c r="BJ28" s="49">
        <f>'[1]Замер I 17.06.20'!BJ28</f>
        <v>5</v>
      </c>
      <c r="BK28" s="49">
        <f>'[1]Замер I 17.06.20'!BK28</f>
        <v>12</v>
      </c>
      <c r="BL28" s="49">
        <f>'[1]Замер I 17.06.20'!BL28</f>
        <v>4</v>
      </c>
      <c r="BM28" s="49"/>
      <c r="BN28" s="49">
        <f>'[1]Замер I 17.06.20'!BN28</f>
        <v>54</v>
      </c>
      <c r="BO28" s="49">
        <f>'[1]Замер I 17.06.20'!BO28</f>
        <v>62</v>
      </c>
      <c r="BP28" s="49"/>
      <c r="BQ28" s="49">
        <f>'[1]Замер I 17.06.20'!BQ28</f>
        <v>16</v>
      </c>
      <c r="BR28" s="49">
        <f>'[1]Замер I 17.06.20'!BR28</f>
        <v>32</v>
      </c>
      <c r="BS28" s="49">
        <f>'[1]Замер I 17.06.20'!BS28</f>
        <v>10</v>
      </c>
      <c r="BT28" s="49">
        <f>'[1]Замер I 17.06.20'!BT28</f>
        <v>27</v>
      </c>
      <c r="BU28" s="49">
        <f>'[1]Замер I 17.06.20'!BU28</f>
        <v>13</v>
      </c>
      <c r="BV28" s="49">
        <f>'[1]Замер I 17.06.20'!BV28</f>
        <v>137</v>
      </c>
      <c r="BW28" s="49">
        <f>'[1]Замер I 17.06.20'!BW28</f>
        <v>0</v>
      </c>
      <c r="BX28" s="49">
        <f>'[1]Замер I 17.06.20'!BX28</f>
        <v>0</v>
      </c>
      <c r="BY28" s="23"/>
      <c r="BZ28" s="35"/>
      <c r="CA28" s="23"/>
      <c r="CB28" s="23"/>
      <c r="CC28" s="72">
        <f t="shared" si="5"/>
        <v>5592</v>
      </c>
      <c r="CE28" s="46"/>
    </row>
    <row r="29" spans="1:85" s="5" customFormat="1">
      <c r="A29" s="20">
        <f t="shared" si="6"/>
        <v>43999</v>
      </c>
      <c r="B29" s="21" t="s">
        <v>56</v>
      </c>
      <c r="C29" s="22"/>
      <c r="D29" s="49">
        <f>'[1]Замер I 17.06.20'!D29</f>
        <v>0</v>
      </c>
      <c r="E29" s="49">
        <f>'[1]Замер I 17.06.20'!E29</f>
        <v>59</v>
      </c>
      <c r="F29" s="49">
        <f>'[1]Замер I 17.06.20'!F29</f>
        <v>77</v>
      </c>
      <c r="G29" s="49">
        <f>'[1]Замер I 17.06.20'!G29</f>
        <v>56</v>
      </c>
      <c r="H29" s="49">
        <f>'[1]Замер I 17.06.20'!H29</f>
        <v>0</v>
      </c>
      <c r="I29" s="49">
        <f>'[1]Замер I 17.06.20'!I29</f>
        <v>0</v>
      </c>
      <c r="J29" s="49">
        <f>'[1]Замер I 17.06.20'!J29</f>
        <v>41</v>
      </c>
      <c r="K29" s="49">
        <f>'[1]Замер I 17.06.20'!K29</f>
        <v>31</v>
      </c>
      <c r="L29" s="49">
        <f>'[1]Замер I 17.06.20'!L29</f>
        <v>393</v>
      </c>
      <c r="M29" s="49">
        <f>'[1]Замер I 17.06.20'!M29</f>
        <v>798</v>
      </c>
      <c r="N29" s="49"/>
      <c r="O29" s="49">
        <f>'[1]Замер I 17.06.20'!O29</f>
        <v>182</v>
      </c>
      <c r="P29" s="49">
        <f>'[1]Замер I 17.06.20'!P29</f>
        <v>61</v>
      </c>
      <c r="Q29" s="49"/>
      <c r="R29" s="49">
        <f>'[1]Замер I 17.06.20'!R29</f>
        <v>55</v>
      </c>
      <c r="S29" s="49">
        <f>'[1]Замер I 17.06.20'!S29</f>
        <v>0</v>
      </c>
      <c r="T29" s="49">
        <f>'[1]Замер I 17.06.20'!T29</f>
        <v>40</v>
      </c>
      <c r="U29" s="49">
        <f>'[1]Замер I 17.06.20'!U29</f>
        <v>0</v>
      </c>
      <c r="V29" s="49">
        <f>'[1]Замер I 17.06.20'!V29</f>
        <v>0</v>
      </c>
      <c r="W29" s="49">
        <f>'[1]Замер I 17.06.20'!W29</f>
        <v>0</v>
      </c>
      <c r="X29" s="49">
        <f>'[1]Замер I 17.06.20'!X29</f>
        <v>0</v>
      </c>
      <c r="Y29" s="49">
        <f>'[1]Замер I 17.06.20'!Y29</f>
        <v>0</v>
      </c>
      <c r="Z29" s="49"/>
      <c r="AA29" s="49">
        <f>'[1]Замер I 17.06.20'!AA29</f>
        <v>154</v>
      </c>
      <c r="AB29" s="49">
        <f>'[1]Замер I 17.06.20'!AB29</f>
        <v>40</v>
      </c>
      <c r="AC29" s="49">
        <f>'[1]Замер I 17.06.20'!AC29</f>
        <v>126</v>
      </c>
      <c r="AD29" s="49">
        <f>'[1]Замер I 17.06.20'!AD29</f>
        <v>76</v>
      </c>
      <c r="AE29" s="49">
        <f>'[1]Замер I 17.06.20'!AE29</f>
        <v>880</v>
      </c>
      <c r="AF29" s="49">
        <f>'[1]Замер I 17.06.20'!AF29</f>
        <v>0</v>
      </c>
      <c r="AG29" s="49">
        <f>'[1]Замер I 17.06.20'!AG29</f>
        <v>0</v>
      </c>
      <c r="AH29" s="49">
        <f>'[1]Замер I 17.06.20'!AH29</f>
        <v>0</v>
      </c>
      <c r="AI29" s="49"/>
      <c r="AJ29" s="49">
        <f>'[1]Замер I 17.06.20'!AJ29</f>
        <v>33</v>
      </c>
      <c r="AK29" s="49">
        <f>'[1]Замер I 17.06.20'!AK29</f>
        <v>68</v>
      </c>
      <c r="AL29" s="49">
        <f>'[1]Замер I 17.06.20'!AL29</f>
        <v>44</v>
      </c>
      <c r="AM29" s="49">
        <f>'[1]Замер I 17.06.20'!AM29</f>
        <v>116</v>
      </c>
      <c r="AN29" s="49">
        <f>'[1]Замер I 17.06.20'!AN29</f>
        <v>427</v>
      </c>
      <c r="AO29" s="49">
        <f>'[1]Замер I 17.06.20'!AO29</f>
        <v>422</v>
      </c>
      <c r="AP29" s="49">
        <f>'[1]Замер I 17.06.20'!AP29</f>
        <v>0</v>
      </c>
      <c r="AQ29" s="49">
        <f>'[1]Замер I 17.06.20'!AQ29</f>
        <v>0</v>
      </c>
      <c r="AR29" s="49"/>
      <c r="AS29" s="49">
        <f>'[1]Замер I 17.06.20'!AS29</f>
        <v>33</v>
      </c>
      <c r="AT29" s="49">
        <f>'[1]Замер I 17.06.20'!AT29</f>
        <v>68</v>
      </c>
      <c r="AU29" s="49"/>
      <c r="AV29" s="49">
        <f>'[1]Замер I 17.06.20'!AV29</f>
        <v>0</v>
      </c>
      <c r="AW29" s="49">
        <f>'[1]Замер I 17.06.20'!AW29</f>
        <v>0</v>
      </c>
      <c r="AX29" s="49">
        <f>'[1]Замер I 17.06.20'!AX29</f>
        <v>132</v>
      </c>
      <c r="AY29" s="49">
        <f>'[1]Замер I 17.06.20'!AY29</f>
        <v>90</v>
      </c>
      <c r="AZ29" s="49">
        <f>'[1]Замер I 17.06.20'!AZ29</f>
        <v>0</v>
      </c>
      <c r="BA29" s="49"/>
      <c r="BB29" s="49">
        <f>'[1]Замер I 17.06.20'!BB29</f>
        <v>48</v>
      </c>
      <c r="BC29" s="49">
        <f>'[1]Замер I 17.06.20'!BC29</f>
        <v>35</v>
      </c>
      <c r="BD29" s="49">
        <f>'[1]Замер I 17.06.20'!BD29</f>
        <v>26</v>
      </c>
      <c r="BE29" s="49">
        <f>'[1]Замер I 17.06.20'!BE29</f>
        <v>91</v>
      </c>
      <c r="BF29" s="49">
        <f>'[1]Замер I 17.06.20'!BF29</f>
        <v>381</v>
      </c>
      <c r="BG29" s="49">
        <f>'[1]Замер I 17.06.20'!BG29</f>
        <v>135</v>
      </c>
      <c r="BH29" s="49"/>
      <c r="BI29" s="49">
        <f>'[1]Замер I 17.06.20'!BI29</f>
        <v>6</v>
      </c>
      <c r="BJ29" s="49">
        <f>'[1]Замер I 17.06.20'!BJ29</f>
        <v>5</v>
      </c>
      <c r="BK29" s="49">
        <f>'[1]Замер I 17.06.20'!BK29</f>
        <v>12</v>
      </c>
      <c r="BL29" s="49">
        <f>'[1]Замер I 17.06.20'!BL29</f>
        <v>4</v>
      </c>
      <c r="BM29" s="49"/>
      <c r="BN29" s="49">
        <f>'[1]Замер I 17.06.20'!BN29</f>
        <v>53</v>
      </c>
      <c r="BO29" s="49">
        <f>'[1]Замер I 17.06.20'!BO29</f>
        <v>62</v>
      </c>
      <c r="BP29" s="49"/>
      <c r="BQ29" s="49">
        <f>'[1]Замер I 17.06.20'!BQ29</f>
        <v>15</v>
      </c>
      <c r="BR29" s="49">
        <f>'[1]Замер I 17.06.20'!BR29</f>
        <v>32</v>
      </c>
      <c r="BS29" s="49">
        <f>'[1]Замер I 17.06.20'!BS29</f>
        <v>10</v>
      </c>
      <c r="BT29" s="49">
        <f>'[1]Замер I 17.06.20'!BT29</f>
        <v>27</v>
      </c>
      <c r="BU29" s="49">
        <f>'[1]Замер I 17.06.20'!BU29</f>
        <v>11</v>
      </c>
      <c r="BV29" s="49">
        <f>'[1]Замер I 17.06.20'!BV29</f>
        <v>137</v>
      </c>
      <c r="BW29" s="49">
        <f>'[1]Замер I 17.06.20'!BW29</f>
        <v>0</v>
      </c>
      <c r="BX29" s="49">
        <f>'[1]Замер I 17.06.20'!BX29</f>
        <v>0</v>
      </c>
      <c r="BY29" s="23"/>
      <c r="BZ29" s="35"/>
      <c r="CA29" s="23"/>
      <c r="CB29" s="23"/>
      <c r="CC29" s="72">
        <f t="shared" si="5"/>
        <v>5586</v>
      </c>
      <c r="CE29" s="46"/>
    </row>
    <row r="30" spans="1:85" s="5" customFormat="1">
      <c r="A30" s="20">
        <f t="shared" si="6"/>
        <v>43999</v>
      </c>
      <c r="B30" s="34" t="s">
        <v>57</v>
      </c>
      <c r="C30" s="22"/>
      <c r="D30" s="49">
        <f>'[1]Замер I 17.06.20'!D30</f>
        <v>0</v>
      </c>
      <c r="E30" s="49">
        <f>'[1]Замер I 17.06.20'!E30</f>
        <v>57</v>
      </c>
      <c r="F30" s="49">
        <f>'[1]Замер I 17.06.20'!F30</f>
        <v>77</v>
      </c>
      <c r="G30" s="49">
        <f>'[1]Замер I 17.06.20'!G30</f>
        <v>56</v>
      </c>
      <c r="H30" s="49">
        <f>'[1]Замер I 17.06.20'!H30</f>
        <v>0</v>
      </c>
      <c r="I30" s="49">
        <f>'[1]Замер I 17.06.20'!I30</f>
        <v>0</v>
      </c>
      <c r="J30" s="49">
        <f>'[1]Замер I 17.06.20'!J30</f>
        <v>42</v>
      </c>
      <c r="K30" s="49">
        <f>'[1]Замер I 17.06.20'!K30</f>
        <v>33</v>
      </c>
      <c r="L30" s="49">
        <f>'[1]Замер I 17.06.20'!L30</f>
        <v>393</v>
      </c>
      <c r="M30" s="49">
        <f>'[1]Замер I 17.06.20'!M30</f>
        <v>798</v>
      </c>
      <c r="N30" s="49"/>
      <c r="O30" s="49">
        <f>'[1]Замер I 17.06.20'!O30</f>
        <v>181</v>
      </c>
      <c r="P30" s="49">
        <f>'[1]Замер I 17.06.20'!P30</f>
        <v>60</v>
      </c>
      <c r="Q30" s="49"/>
      <c r="R30" s="49">
        <f>'[1]Замер I 17.06.20'!R30</f>
        <v>54</v>
      </c>
      <c r="S30" s="49">
        <f>'[1]Замер I 17.06.20'!S30</f>
        <v>0</v>
      </c>
      <c r="T30" s="49">
        <f>'[1]Замер I 17.06.20'!T30</f>
        <v>39</v>
      </c>
      <c r="U30" s="49">
        <f>'[1]Замер I 17.06.20'!U30</f>
        <v>0</v>
      </c>
      <c r="V30" s="49">
        <f>'[1]Замер I 17.06.20'!V30</f>
        <v>0</v>
      </c>
      <c r="W30" s="49">
        <f>'[1]Замер I 17.06.20'!W30</f>
        <v>0</v>
      </c>
      <c r="X30" s="49">
        <f>'[1]Замер I 17.06.20'!X30</f>
        <v>0</v>
      </c>
      <c r="Y30" s="49">
        <f>'[1]Замер I 17.06.20'!Y30</f>
        <v>0</v>
      </c>
      <c r="Z30" s="49"/>
      <c r="AA30" s="49">
        <f>'[1]Замер I 17.06.20'!AA30</f>
        <v>152</v>
      </c>
      <c r="AB30" s="49">
        <f>'[1]Замер I 17.06.20'!AB30</f>
        <v>36</v>
      </c>
      <c r="AC30" s="49">
        <f>'[1]Замер I 17.06.20'!AC30</f>
        <v>125</v>
      </c>
      <c r="AD30" s="49">
        <f>'[1]Замер I 17.06.20'!AD30</f>
        <v>77</v>
      </c>
      <c r="AE30" s="49">
        <f>'[1]Замер I 17.06.20'!AE30</f>
        <v>881</v>
      </c>
      <c r="AF30" s="49">
        <f>'[1]Замер I 17.06.20'!AF30</f>
        <v>0</v>
      </c>
      <c r="AG30" s="49">
        <f>'[1]Замер I 17.06.20'!AG30</f>
        <v>0</v>
      </c>
      <c r="AH30" s="49">
        <f>'[1]Замер I 17.06.20'!AH30</f>
        <v>0</v>
      </c>
      <c r="AI30" s="49"/>
      <c r="AJ30" s="49">
        <f>'[1]Замер I 17.06.20'!AJ30</f>
        <v>33</v>
      </c>
      <c r="AK30" s="49">
        <f>'[1]Замер I 17.06.20'!AK30</f>
        <v>69</v>
      </c>
      <c r="AL30" s="49">
        <f>'[1]Замер I 17.06.20'!AL30</f>
        <v>43</v>
      </c>
      <c r="AM30" s="49">
        <f>'[1]Замер I 17.06.20'!AM30</f>
        <v>115</v>
      </c>
      <c r="AN30" s="49">
        <f>'[1]Замер I 17.06.20'!AN30</f>
        <v>428</v>
      </c>
      <c r="AO30" s="49">
        <f>'[1]Замер I 17.06.20'!AO30</f>
        <v>422</v>
      </c>
      <c r="AP30" s="49">
        <f>'[1]Замер I 17.06.20'!AP30</f>
        <v>0</v>
      </c>
      <c r="AQ30" s="49">
        <f>'[1]Замер I 17.06.20'!AQ30</f>
        <v>0</v>
      </c>
      <c r="AR30" s="49"/>
      <c r="AS30" s="49">
        <f>'[1]Замер I 17.06.20'!AS30</f>
        <v>34</v>
      </c>
      <c r="AT30" s="49">
        <f>'[1]Замер I 17.06.20'!AT30</f>
        <v>68</v>
      </c>
      <c r="AU30" s="49"/>
      <c r="AV30" s="49">
        <f>'[1]Замер I 17.06.20'!AV30</f>
        <v>0</v>
      </c>
      <c r="AW30" s="49">
        <f>'[1]Замер I 17.06.20'!AW30</f>
        <v>0</v>
      </c>
      <c r="AX30" s="49">
        <f>'[1]Замер I 17.06.20'!AX30</f>
        <v>132</v>
      </c>
      <c r="AY30" s="49">
        <f>'[1]Замер I 17.06.20'!AY30</f>
        <v>91</v>
      </c>
      <c r="AZ30" s="49">
        <f>'[1]Замер I 17.06.20'!AZ30</f>
        <v>0</v>
      </c>
      <c r="BA30" s="49"/>
      <c r="BB30" s="49">
        <f>'[1]Замер I 17.06.20'!BB30</f>
        <v>48</v>
      </c>
      <c r="BC30" s="49">
        <f>'[1]Замер I 17.06.20'!BC30</f>
        <v>35</v>
      </c>
      <c r="BD30" s="49">
        <f>'[1]Замер I 17.06.20'!BD30</f>
        <v>26</v>
      </c>
      <c r="BE30" s="49">
        <f>'[1]Замер I 17.06.20'!BE30</f>
        <v>91</v>
      </c>
      <c r="BF30" s="49">
        <f>'[1]Замер I 17.06.20'!BF30</f>
        <v>381</v>
      </c>
      <c r="BG30" s="49">
        <f>'[1]Замер I 17.06.20'!BG30</f>
        <v>135</v>
      </c>
      <c r="BH30" s="49"/>
      <c r="BI30" s="49">
        <f>'[1]Замер I 17.06.20'!BI30</f>
        <v>6</v>
      </c>
      <c r="BJ30" s="49">
        <f>'[1]Замер I 17.06.20'!BJ30</f>
        <v>5</v>
      </c>
      <c r="BK30" s="49">
        <f>'[1]Замер I 17.06.20'!BK30</f>
        <v>12</v>
      </c>
      <c r="BL30" s="49">
        <f>'[1]Замер I 17.06.20'!BL30</f>
        <v>4</v>
      </c>
      <c r="BM30" s="49"/>
      <c r="BN30" s="49">
        <f>'[1]Замер I 17.06.20'!BN30</f>
        <v>53</v>
      </c>
      <c r="BO30" s="49">
        <f>'[1]Замер I 17.06.20'!BO30</f>
        <v>62</v>
      </c>
      <c r="BP30" s="49"/>
      <c r="BQ30" s="49">
        <f>'[1]Замер I 17.06.20'!BQ30</f>
        <v>15</v>
      </c>
      <c r="BR30" s="49">
        <f>'[1]Замер I 17.06.20'!BR30</f>
        <v>32</v>
      </c>
      <c r="BS30" s="49">
        <f>'[1]Замер I 17.06.20'!BS30</f>
        <v>10</v>
      </c>
      <c r="BT30" s="49">
        <f>'[1]Замер I 17.06.20'!BT30</f>
        <v>28</v>
      </c>
      <c r="BU30" s="49">
        <f>'[1]Замер I 17.06.20'!BU30</f>
        <v>11</v>
      </c>
      <c r="BV30" s="49">
        <f>'[1]Замер I 17.06.20'!BV30</f>
        <v>136</v>
      </c>
      <c r="BW30" s="49">
        <f>'[1]Замер I 17.06.20'!BW30</f>
        <v>0</v>
      </c>
      <c r="BX30" s="49">
        <f>'[1]Замер I 17.06.20'!BX30</f>
        <v>0</v>
      </c>
      <c r="BY30" s="23"/>
      <c r="BZ30" s="35"/>
      <c r="CA30" s="23"/>
      <c r="CB30" s="23"/>
      <c r="CC30" s="72">
        <f t="shared" si="5"/>
        <v>5576</v>
      </c>
      <c r="CE30" s="46"/>
    </row>
    <row r="31" spans="1:85" s="5" customFormat="1">
      <c r="A31" s="20">
        <f t="shared" si="6"/>
        <v>43999</v>
      </c>
      <c r="B31" s="21" t="s">
        <v>58</v>
      </c>
      <c r="C31" s="22"/>
      <c r="D31" s="49">
        <f>'[1]Замер I 17.06.20'!D31</f>
        <v>0</v>
      </c>
      <c r="E31" s="49">
        <f>'[1]Замер I 17.06.20'!E31</f>
        <v>58</v>
      </c>
      <c r="F31" s="49">
        <f>'[1]Замер I 17.06.20'!F31</f>
        <v>77</v>
      </c>
      <c r="G31" s="49">
        <f>'[1]Замер I 17.06.20'!G31</f>
        <v>56</v>
      </c>
      <c r="H31" s="49">
        <f>'[1]Замер I 17.06.20'!H31</f>
        <v>0</v>
      </c>
      <c r="I31" s="49">
        <f>'[1]Замер I 17.06.20'!I31</f>
        <v>0</v>
      </c>
      <c r="J31" s="49">
        <f>'[1]Замер I 17.06.20'!J31</f>
        <v>42</v>
      </c>
      <c r="K31" s="49">
        <f>'[1]Замер I 17.06.20'!K31</f>
        <v>32</v>
      </c>
      <c r="L31" s="49">
        <f>'[1]Замер I 17.06.20'!L31</f>
        <v>393</v>
      </c>
      <c r="M31" s="49">
        <f>'[1]Замер I 17.06.20'!M31</f>
        <v>785</v>
      </c>
      <c r="N31" s="49"/>
      <c r="O31" s="49">
        <f>'[1]Замер I 17.06.20'!O31</f>
        <v>183</v>
      </c>
      <c r="P31" s="49">
        <f>'[1]Замер I 17.06.20'!P31</f>
        <v>60</v>
      </c>
      <c r="Q31" s="49"/>
      <c r="R31" s="49">
        <f>'[1]Замер I 17.06.20'!R31</f>
        <v>53</v>
      </c>
      <c r="S31" s="49">
        <f>'[1]Замер I 17.06.20'!S31</f>
        <v>0</v>
      </c>
      <c r="T31" s="49">
        <f>'[1]Замер I 17.06.20'!T31</f>
        <v>41</v>
      </c>
      <c r="U31" s="49">
        <f>'[1]Замер I 17.06.20'!U31</f>
        <v>0</v>
      </c>
      <c r="V31" s="49">
        <f>'[1]Замер I 17.06.20'!V31</f>
        <v>0</v>
      </c>
      <c r="W31" s="49">
        <f>'[1]Замер I 17.06.20'!W31</f>
        <v>0</v>
      </c>
      <c r="X31" s="49">
        <f>'[1]Замер I 17.06.20'!X31</f>
        <v>0</v>
      </c>
      <c r="Y31" s="49">
        <f>'[1]Замер I 17.06.20'!Y31</f>
        <v>0</v>
      </c>
      <c r="Z31" s="49"/>
      <c r="AA31" s="49">
        <f>'[1]Замер I 17.06.20'!AA31</f>
        <v>153</v>
      </c>
      <c r="AB31" s="49">
        <f>'[1]Замер I 17.06.20'!AB31</f>
        <v>38</v>
      </c>
      <c r="AC31" s="49">
        <f>'[1]Замер I 17.06.20'!AC31</f>
        <v>123</v>
      </c>
      <c r="AD31" s="49">
        <f>'[1]Замер I 17.06.20'!AD31</f>
        <v>77</v>
      </c>
      <c r="AE31" s="49">
        <f>'[1]Замер I 17.06.20'!AE31</f>
        <v>880</v>
      </c>
      <c r="AF31" s="49">
        <f>'[1]Замер I 17.06.20'!AF31</f>
        <v>0</v>
      </c>
      <c r="AG31" s="49">
        <f>'[1]Замер I 17.06.20'!AG31</f>
        <v>0</v>
      </c>
      <c r="AH31" s="49">
        <f>'[1]Замер I 17.06.20'!AH31</f>
        <v>0</v>
      </c>
      <c r="AI31" s="49"/>
      <c r="AJ31" s="49">
        <f>'[1]Замер I 17.06.20'!AJ31</f>
        <v>33</v>
      </c>
      <c r="AK31" s="49">
        <f>'[1]Замер I 17.06.20'!AK31</f>
        <v>67</v>
      </c>
      <c r="AL31" s="49">
        <f>'[1]Замер I 17.06.20'!AL31</f>
        <v>44</v>
      </c>
      <c r="AM31" s="49">
        <f>'[1]Замер I 17.06.20'!AM31</f>
        <v>115</v>
      </c>
      <c r="AN31" s="49">
        <f>'[1]Замер I 17.06.20'!AN31</f>
        <v>429</v>
      </c>
      <c r="AO31" s="49">
        <f>'[1]Замер I 17.06.20'!AO31</f>
        <v>421</v>
      </c>
      <c r="AP31" s="49">
        <f>'[1]Замер I 17.06.20'!AP31</f>
        <v>0</v>
      </c>
      <c r="AQ31" s="49">
        <f>'[1]Замер I 17.06.20'!AQ31</f>
        <v>0</v>
      </c>
      <c r="AR31" s="49"/>
      <c r="AS31" s="49">
        <f>'[1]Замер I 17.06.20'!AS31</f>
        <v>34</v>
      </c>
      <c r="AT31" s="49">
        <f>'[1]Замер I 17.06.20'!AT31</f>
        <v>70</v>
      </c>
      <c r="AU31" s="49"/>
      <c r="AV31" s="49">
        <f>'[1]Замер I 17.06.20'!AV31</f>
        <v>0</v>
      </c>
      <c r="AW31" s="49">
        <f>'[1]Замер I 17.06.20'!AW31</f>
        <v>0</v>
      </c>
      <c r="AX31" s="49">
        <f>'[1]Замер I 17.06.20'!AX31</f>
        <v>131</v>
      </c>
      <c r="AY31" s="49">
        <f>'[1]Замер I 17.06.20'!AY31</f>
        <v>91</v>
      </c>
      <c r="AZ31" s="49">
        <f>'[1]Замер I 17.06.20'!AZ31</f>
        <v>0</v>
      </c>
      <c r="BA31" s="49"/>
      <c r="BB31" s="49">
        <f>'[1]Замер I 17.06.20'!BB31</f>
        <v>48</v>
      </c>
      <c r="BC31" s="49">
        <f>'[1]Замер I 17.06.20'!BC31</f>
        <v>35</v>
      </c>
      <c r="BD31" s="49">
        <f>'[1]Замер I 17.06.20'!BD31</f>
        <v>26</v>
      </c>
      <c r="BE31" s="49">
        <f>'[1]Замер I 17.06.20'!BE31</f>
        <v>91</v>
      </c>
      <c r="BF31" s="49">
        <f>'[1]Замер I 17.06.20'!BF31</f>
        <v>382</v>
      </c>
      <c r="BG31" s="49">
        <f>'[1]Замер I 17.06.20'!BG31</f>
        <v>135</v>
      </c>
      <c r="BH31" s="49"/>
      <c r="BI31" s="49">
        <f>'[1]Замер I 17.06.20'!BI31</f>
        <v>5</v>
      </c>
      <c r="BJ31" s="49">
        <f>'[1]Замер I 17.06.20'!BJ31</f>
        <v>5</v>
      </c>
      <c r="BK31" s="49">
        <f>'[1]Замер I 17.06.20'!BK31</f>
        <v>12</v>
      </c>
      <c r="BL31" s="49">
        <f>'[1]Замер I 17.06.20'!BL31</f>
        <v>4</v>
      </c>
      <c r="BM31" s="49"/>
      <c r="BN31" s="49">
        <f>'[1]Замер I 17.06.20'!BN31</f>
        <v>53</v>
      </c>
      <c r="BO31" s="49">
        <f>'[1]Замер I 17.06.20'!BO31</f>
        <v>63</v>
      </c>
      <c r="BP31" s="49"/>
      <c r="BQ31" s="49">
        <f>'[1]Замер I 17.06.20'!BQ31</f>
        <v>15</v>
      </c>
      <c r="BR31" s="49">
        <f>'[1]Замер I 17.06.20'!BR31</f>
        <v>32</v>
      </c>
      <c r="BS31" s="49">
        <f>'[1]Замер I 17.06.20'!BS31</f>
        <v>10</v>
      </c>
      <c r="BT31" s="49">
        <f>'[1]Замер I 17.06.20'!BT31</f>
        <v>28</v>
      </c>
      <c r="BU31" s="49">
        <f>'[1]Замер I 17.06.20'!BU31</f>
        <v>10</v>
      </c>
      <c r="BV31" s="49">
        <f>'[1]Замер I 17.06.20'!BV31</f>
        <v>136</v>
      </c>
      <c r="BW31" s="49">
        <f>'[1]Замер I 17.06.20'!BW31</f>
        <v>0</v>
      </c>
      <c r="BX31" s="49">
        <f>'[1]Замер I 17.06.20'!BX31</f>
        <v>0</v>
      </c>
      <c r="BY31" s="23"/>
      <c r="BZ31" s="35"/>
      <c r="CA31" s="23"/>
      <c r="CB31" s="23"/>
      <c r="CC31" s="72">
        <f t="shared" si="5"/>
        <v>5580</v>
      </c>
      <c r="CE31" s="46"/>
    </row>
    <row r="32" spans="1:85" s="5" customFormat="1">
      <c r="A32" s="20">
        <f t="shared" si="6"/>
        <v>43999</v>
      </c>
      <c r="B32" s="21" t="s">
        <v>59</v>
      </c>
      <c r="C32" s="22"/>
      <c r="D32" s="49">
        <f>'[1]Замер I 17.06.20'!D32</f>
        <v>0</v>
      </c>
      <c r="E32" s="49">
        <f>'[1]Замер I 17.06.20'!E32</f>
        <v>60</v>
      </c>
      <c r="F32" s="49">
        <f>'[1]Замер I 17.06.20'!F32</f>
        <v>77</v>
      </c>
      <c r="G32" s="49">
        <f>'[1]Замер I 17.06.20'!G32</f>
        <v>56</v>
      </c>
      <c r="H32" s="49">
        <f>'[1]Замер I 17.06.20'!H32</f>
        <v>0</v>
      </c>
      <c r="I32" s="49">
        <f>'[1]Замер I 17.06.20'!I32</f>
        <v>0</v>
      </c>
      <c r="J32" s="49">
        <f>'[1]Замер I 17.06.20'!J32</f>
        <v>42</v>
      </c>
      <c r="K32" s="49">
        <f>'[1]Замер I 17.06.20'!K32</f>
        <v>32</v>
      </c>
      <c r="L32" s="49">
        <f>'[1]Замер I 17.06.20'!L32</f>
        <v>393</v>
      </c>
      <c r="M32" s="49">
        <f>'[1]Замер I 17.06.20'!M32</f>
        <v>798</v>
      </c>
      <c r="N32" s="49"/>
      <c r="O32" s="49">
        <f>'[1]Замер I 17.06.20'!O32</f>
        <v>182</v>
      </c>
      <c r="P32" s="49">
        <f>'[1]Замер I 17.06.20'!P32</f>
        <v>60</v>
      </c>
      <c r="Q32" s="49"/>
      <c r="R32" s="49">
        <f>'[1]Замер I 17.06.20'!R32</f>
        <v>55</v>
      </c>
      <c r="S32" s="49">
        <f>'[1]Замер I 17.06.20'!S32</f>
        <v>0</v>
      </c>
      <c r="T32" s="49">
        <f>'[1]Замер I 17.06.20'!T32</f>
        <v>44</v>
      </c>
      <c r="U32" s="49">
        <f>'[1]Замер I 17.06.20'!U32</f>
        <v>0</v>
      </c>
      <c r="V32" s="49">
        <f>'[1]Замер I 17.06.20'!V32</f>
        <v>0</v>
      </c>
      <c r="W32" s="49">
        <f>'[1]Замер I 17.06.20'!W32</f>
        <v>0</v>
      </c>
      <c r="X32" s="49">
        <f>'[1]Замер I 17.06.20'!X32</f>
        <v>0</v>
      </c>
      <c r="Y32" s="49">
        <f>'[1]Замер I 17.06.20'!Y32</f>
        <v>0</v>
      </c>
      <c r="Z32" s="49"/>
      <c r="AA32" s="49">
        <f>'[1]Замер I 17.06.20'!AA32</f>
        <v>156</v>
      </c>
      <c r="AB32" s="49">
        <f>'[1]Замер I 17.06.20'!AB32</f>
        <v>41</v>
      </c>
      <c r="AC32" s="49">
        <f>'[1]Замер I 17.06.20'!AC32</f>
        <v>124</v>
      </c>
      <c r="AD32" s="49">
        <f>'[1]Замер I 17.06.20'!AD32</f>
        <v>76</v>
      </c>
      <c r="AE32" s="49">
        <f>'[1]Замер I 17.06.20'!AE32</f>
        <v>859</v>
      </c>
      <c r="AF32" s="49">
        <f>'[1]Замер I 17.06.20'!AF32</f>
        <v>0</v>
      </c>
      <c r="AG32" s="49">
        <f>'[1]Замер I 17.06.20'!AG32</f>
        <v>0</v>
      </c>
      <c r="AH32" s="49">
        <f>'[1]Замер I 17.06.20'!AH32</f>
        <v>0</v>
      </c>
      <c r="AI32" s="49"/>
      <c r="AJ32" s="49">
        <f>'[1]Замер I 17.06.20'!AJ32</f>
        <v>33</v>
      </c>
      <c r="AK32" s="49">
        <f>'[1]Замер I 17.06.20'!AK32</f>
        <v>68</v>
      </c>
      <c r="AL32" s="49">
        <f>'[1]Замер I 17.06.20'!AL32</f>
        <v>43</v>
      </c>
      <c r="AM32" s="49">
        <f>'[1]Замер I 17.06.20'!AM32</f>
        <v>115</v>
      </c>
      <c r="AN32" s="49">
        <f>'[1]Замер I 17.06.20'!AN32</f>
        <v>430</v>
      </c>
      <c r="AO32" s="49">
        <f>'[1]Замер I 17.06.20'!AO32</f>
        <v>419</v>
      </c>
      <c r="AP32" s="49">
        <f>'[1]Замер I 17.06.20'!AP32</f>
        <v>0</v>
      </c>
      <c r="AQ32" s="49">
        <f>'[1]Замер I 17.06.20'!AQ32</f>
        <v>0</v>
      </c>
      <c r="AR32" s="49"/>
      <c r="AS32" s="49">
        <f>'[1]Замер I 17.06.20'!AS32</f>
        <v>35</v>
      </c>
      <c r="AT32" s="49">
        <f>'[1]Замер I 17.06.20'!AT32</f>
        <v>70</v>
      </c>
      <c r="AU32" s="49"/>
      <c r="AV32" s="49">
        <f>'[1]Замер I 17.06.20'!AV32</f>
        <v>0</v>
      </c>
      <c r="AW32" s="49">
        <f>'[1]Замер I 17.06.20'!AW32</f>
        <v>0</v>
      </c>
      <c r="AX32" s="49">
        <f>'[1]Замер I 17.06.20'!AX32</f>
        <v>132</v>
      </c>
      <c r="AY32" s="49">
        <f>'[1]Замер I 17.06.20'!AY32</f>
        <v>90</v>
      </c>
      <c r="AZ32" s="49">
        <f>'[1]Замер I 17.06.20'!AZ32</f>
        <v>0</v>
      </c>
      <c r="BA32" s="49"/>
      <c r="BB32" s="49">
        <f>'[1]Замер I 17.06.20'!BB32</f>
        <v>48</v>
      </c>
      <c r="BC32" s="49">
        <f>'[1]Замер I 17.06.20'!BC32</f>
        <v>35</v>
      </c>
      <c r="BD32" s="49">
        <f>'[1]Замер I 17.06.20'!BD32</f>
        <v>26</v>
      </c>
      <c r="BE32" s="49">
        <f>'[1]Замер I 17.06.20'!BE32</f>
        <v>91</v>
      </c>
      <c r="BF32" s="49">
        <f>'[1]Замер I 17.06.20'!BF32</f>
        <v>381</v>
      </c>
      <c r="BG32" s="49">
        <f>'[1]Замер I 17.06.20'!BG32</f>
        <v>135</v>
      </c>
      <c r="BH32" s="49"/>
      <c r="BI32" s="49">
        <f>'[1]Замер I 17.06.20'!BI32</f>
        <v>6</v>
      </c>
      <c r="BJ32" s="49">
        <f>'[1]Замер I 17.06.20'!BJ32</f>
        <v>5</v>
      </c>
      <c r="BK32" s="49">
        <f>'[1]Замер I 17.06.20'!BK32</f>
        <v>12</v>
      </c>
      <c r="BL32" s="49">
        <f>'[1]Замер I 17.06.20'!BL32</f>
        <v>4</v>
      </c>
      <c r="BM32" s="49"/>
      <c r="BN32" s="49">
        <f>'[1]Замер I 17.06.20'!BN32</f>
        <v>54</v>
      </c>
      <c r="BO32" s="49">
        <f>'[1]Замер I 17.06.20'!BO32</f>
        <v>62</v>
      </c>
      <c r="BP32" s="49"/>
      <c r="BQ32" s="49">
        <f>'[1]Замер I 17.06.20'!BQ32</f>
        <v>15</v>
      </c>
      <c r="BR32" s="49">
        <f>'[1]Замер I 17.06.20'!BR32</f>
        <v>32</v>
      </c>
      <c r="BS32" s="49">
        <f>'[1]Замер I 17.06.20'!BS32</f>
        <v>10</v>
      </c>
      <c r="BT32" s="49">
        <f>'[1]Замер I 17.06.20'!BT32</f>
        <v>28</v>
      </c>
      <c r="BU32" s="49">
        <f>'[1]Замер I 17.06.20'!BU32</f>
        <v>10</v>
      </c>
      <c r="BV32" s="49">
        <f>'[1]Замер I 17.06.20'!BV32</f>
        <v>136</v>
      </c>
      <c r="BW32" s="49">
        <f>'[1]Замер I 17.06.20'!BW32</f>
        <v>0</v>
      </c>
      <c r="BX32" s="49">
        <f>'[1]Замер I 17.06.20'!BX32</f>
        <v>0</v>
      </c>
      <c r="BY32" s="23"/>
      <c r="BZ32" s="35"/>
      <c r="CA32" s="23"/>
      <c r="CB32" s="23"/>
      <c r="CC32" s="72">
        <f t="shared" si="5"/>
        <v>5564</v>
      </c>
      <c r="CE32" s="46"/>
    </row>
    <row r="33" spans="1:83" s="5" customFormat="1">
      <c r="A33" s="20">
        <f t="shared" si="6"/>
        <v>43999</v>
      </c>
      <c r="B33" s="21" t="s">
        <v>60</v>
      </c>
      <c r="C33" s="22"/>
      <c r="D33" s="49">
        <f>'[1]Замер I 17.06.20'!D33</f>
        <v>0</v>
      </c>
      <c r="E33" s="49">
        <f>'[1]Замер I 17.06.20'!E33</f>
        <v>58</v>
      </c>
      <c r="F33" s="49">
        <f>'[1]Замер I 17.06.20'!F33</f>
        <v>77</v>
      </c>
      <c r="G33" s="49">
        <f>'[1]Замер I 17.06.20'!G33</f>
        <v>56</v>
      </c>
      <c r="H33" s="49">
        <f>'[1]Замер I 17.06.20'!H33</f>
        <v>0</v>
      </c>
      <c r="I33" s="49">
        <f>'[1]Замер I 17.06.20'!I33</f>
        <v>0</v>
      </c>
      <c r="J33" s="49">
        <f>'[1]Замер I 17.06.20'!J33</f>
        <v>42</v>
      </c>
      <c r="K33" s="49">
        <f>'[1]Замер I 17.06.20'!K33</f>
        <v>32</v>
      </c>
      <c r="L33" s="49">
        <f>'[1]Замер I 17.06.20'!L33</f>
        <v>393</v>
      </c>
      <c r="M33" s="49">
        <f>'[1]Замер I 17.06.20'!M33</f>
        <v>798</v>
      </c>
      <c r="N33" s="49"/>
      <c r="O33" s="49">
        <f>'[1]Замер I 17.06.20'!O33</f>
        <v>182</v>
      </c>
      <c r="P33" s="49">
        <f>'[1]Замер I 17.06.20'!P33</f>
        <v>60</v>
      </c>
      <c r="Q33" s="49"/>
      <c r="R33" s="49">
        <f>'[1]Замер I 17.06.20'!R33</f>
        <v>55</v>
      </c>
      <c r="S33" s="49">
        <f>'[1]Замер I 17.06.20'!S33</f>
        <v>0</v>
      </c>
      <c r="T33" s="49">
        <f>'[1]Замер I 17.06.20'!T33</f>
        <v>38</v>
      </c>
      <c r="U33" s="49">
        <f>'[1]Замер I 17.06.20'!U33</f>
        <v>0</v>
      </c>
      <c r="V33" s="49">
        <f>'[1]Замер I 17.06.20'!V33</f>
        <v>0</v>
      </c>
      <c r="W33" s="49">
        <f>'[1]Замер I 17.06.20'!W33</f>
        <v>0</v>
      </c>
      <c r="X33" s="49">
        <f>'[1]Замер I 17.06.20'!X33</f>
        <v>0</v>
      </c>
      <c r="Y33" s="49">
        <f>'[1]Замер I 17.06.20'!Y33</f>
        <v>0</v>
      </c>
      <c r="Z33" s="49"/>
      <c r="AA33" s="49">
        <f>'[1]Замер I 17.06.20'!AA33</f>
        <v>154</v>
      </c>
      <c r="AB33" s="49">
        <f>'[1]Замер I 17.06.20'!AB33</f>
        <v>40</v>
      </c>
      <c r="AC33" s="49">
        <f>'[1]Замер I 17.06.20'!AC33</f>
        <v>124</v>
      </c>
      <c r="AD33" s="49">
        <f>'[1]Замер I 17.06.20'!AD33</f>
        <v>75</v>
      </c>
      <c r="AE33" s="49">
        <f>'[1]Замер I 17.06.20'!AE33</f>
        <v>854</v>
      </c>
      <c r="AF33" s="49">
        <f>'[1]Замер I 17.06.20'!AF33</f>
        <v>0</v>
      </c>
      <c r="AG33" s="49">
        <f>'[1]Замер I 17.06.20'!AG33</f>
        <v>0</v>
      </c>
      <c r="AH33" s="49">
        <f>'[1]Замер I 17.06.20'!AH33</f>
        <v>0</v>
      </c>
      <c r="AI33" s="49"/>
      <c r="AJ33" s="49">
        <f>'[1]Замер I 17.06.20'!AJ33</f>
        <v>33</v>
      </c>
      <c r="AK33" s="49">
        <f>'[1]Замер I 17.06.20'!AK33</f>
        <v>68</v>
      </c>
      <c r="AL33" s="49">
        <f>'[1]Замер I 17.06.20'!AL33</f>
        <v>44</v>
      </c>
      <c r="AM33" s="49">
        <f>'[1]Замер I 17.06.20'!AM33</f>
        <v>114</v>
      </c>
      <c r="AN33" s="49">
        <f>'[1]Замер I 17.06.20'!AN33</f>
        <v>430</v>
      </c>
      <c r="AO33" s="49">
        <f>'[1]Замер I 17.06.20'!AO33</f>
        <v>419</v>
      </c>
      <c r="AP33" s="49">
        <f>'[1]Замер I 17.06.20'!AP33</f>
        <v>0</v>
      </c>
      <c r="AQ33" s="49">
        <f>'[1]Замер I 17.06.20'!AQ33</f>
        <v>0</v>
      </c>
      <c r="AR33" s="49"/>
      <c r="AS33" s="49">
        <f>'[1]Замер I 17.06.20'!AS33</f>
        <v>35</v>
      </c>
      <c r="AT33" s="49">
        <f>'[1]Замер I 17.06.20'!AT33</f>
        <v>70</v>
      </c>
      <c r="AU33" s="49"/>
      <c r="AV33" s="49">
        <f>'[1]Замер I 17.06.20'!AV33</f>
        <v>0</v>
      </c>
      <c r="AW33" s="49">
        <f>'[1]Замер I 17.06.20'!AW33</f>
        <v>0</v>
      </c>
      <c r="AX33" s="49">
        <f>'[1]Замер I 17.06.20'!AX33</f>
        <v>132</v>
      </c>
      <c r="AY33" s="49">
        <f>'[1]Замер I 17.06.20'!AY33</f>
        <v>91</v>
      </c>
      <c r="AZ33" s="49">
        <f>'[1]Замер I 17.06.20'!AZ33</f>
        <v>0</v>
      </c>
      <c r="BA33" s="49"/>
      <c r="BB33" s="49">
        <f>'[1]Замер I 17.06.20'!BB33</f>
        <v>48</v>
      </c>
      <c r="BC33" s="49">
        <f>'[1]Замер I 17.06.20'!BC33</f>
        <v>35</v>
      </c>
      <c r="BD33" s="49">
        <f>'[1]Замер I 17.06.20'!BD33</f>
        <v>26</v>
      </c>
      <c r="BE33" s="49">
        <f>'[1]Замер I 17.06.20'!BE33</f>
        <v>91</v>
      </c>
      <c r="BF33" s="49">
        <f>'[1]Замер I 17.06.20'!BF33</f>
        <v>381</v>
      </c>
      <c r="BG33" s="49">
        <f>'[1]Замер I 17.06.20'!BG33</f>
        <v>134</v>
      </c>
      <c r="BH33" s="49"/>
      <c r="BI33" s="49">
        <f>'[1]Замер I 17.06.20'!BI33</f>
        <v>6</v>
      </c>
      <c r="BJ33" s="49">
        <f>'[1]Замер I 17.06.20'!BJ33</f>
        <v>5</v>
      </c>
      <c r="BK33" s="49">
        <f>'[1]Замер I 17.06.20'!BK33</f>
        <v>12</v>
      </c>
      <c r="BL33" s="49">
        <f>'[1]Замер I 17.06.20'!BL33</f>
        <v>4</v>
      </c>
      <c r="BM33" s="49"/>
      <c r="BN33" s="49">
        <f>'[1]Замер I 17.06.20'!BN33</f>
        <v>53</v>
      </c>
      <c r="BO33" s="49">
        <f>'[1]Замер I 17.06.20'!BO33</f>
        <v>62</v>
      </c>
      <c r="BP33" s="49"/>
      <c r="BQ33" s="49">
        <f>'[1]Замер I 17.06.20'!BQ33</f>
        <v>15</v>
      </c>
      <c r="BR33" s="49">
        <f>'[1]Замер I 17.06.20'!BR33</f>
        <v>32</v>
      </c>
      <c r="BS33" s="49">
        <f>'[1]Замер I 17.06.20'!BS33</f>
        <v>10</v>
      </c>
      <c r="BT33" s="49">
        <f>'[1]Замер I 17.06.20'!BT33</f>
        <v>28</v>
      </c>
      <c r="BU33" s="49">
        <f>'[1]Замер I 17.06.20'!BU33</f>
        <v>11</v>
      </c>
      <c r="BV33" s="49">
        <f>'[1]Замер I 17.06.20'!BV33</f>
        <v>137</v>
      </c>
      <c r="BW33" s="49">
        <f>'[1]Замер I 17.06.20'!BW33</f>
        <v>0</v>
      </c>
      <c r="BX33" s="49">
        <f>'[1]Замер I 17.06.20'!BX33</f>
        <v>0</v>
      </c>
      <c r="BY33" s="23"/>
      <c r="BZ33" s="35"/>
      <c r="CA33" s="23"/>
      <c r="CB33" s="23"/>
      <c r="CC33" s="72">
        <f t="shared" si="5"/>
        <v>5569</v>
      </c>
      <c r="CE33" s="46"/>
    </row>
    <row r="34" spans="1:83" s="5" customFormat="1">
      <c r="A34" s="20">
        <f t="shared" si="6"/>
        <v>43999</v>
      </c>
      <c r="B34" s="21" t="s">
        <v>61</v>
      </c>
      <c r="C34" s="22"/>
      <c r="D34" s="49">
        <f>'[1]Замер I 17.06.20'!D34</f>
        <v>0</v>
      </c>
      <c r="E34" s="49">
        <f>'[1]Замер I 17.06.20'!E34</f>
        <v>60</v>
      </c>
      <c r="F34" s="49">
        <f>'[1]Замер I 17.06.20'!F34</f>
        <v>77</v>
      </c>
      <c r="G34" s="49">
        <f>'[1]Замер I 17.06.20'!G34</f>
        <v>56</v>
      </c>
      <c r="H34" s="49">
        <f>'[1]Замер I 17.06.20'!H34</f>
        <v>0</v>
      </c>
      <c r="I34" s="49">
        <f>'[1]Замер I 17.06.20'!I34</f>
        <v>0</v>
      </c>
      <c r="J34" s="49">
        <f>'[1]Замер I 17.06.20'!J34</f>
        <v>41</v>
      </c>
      <c r="K34" s="49">
        <f>'[1]Замер I 17.06.20'!K34</f>
        <v>32</v>
      </c>
      <c r="L34" s="49">
        <f>'[1]Замер I 17.06.20'!L34</f>
        <v>392</v>
      </c>
      <c r="M34" s="49">
        <f>'[1]Замер I 17.06.20'!M34</f>
        <v>797</v>
      </c>
      <c r="N34" s="49"/>
      <c r="O34" s="49">
        <f>'[1]Замер I 17.06.20'!O34</f>
        <v>180</v>
      </c>
      <c r="P34" s="49">
        <f>'[1]Замер I 17.06.20'!P34</f>
        <v>59</v>
      </c>
      <c r="Q34" s="49"/>
      <c r="R34" s="49">
        <f>'[1]Замер I 17.06.20'!R34</f>
        <v>54</v>
      </c>
      <c r="S34" s="49">
        <f>'[1]Замер I 17.06.20'!S34</f>
        <v>0</v>
      </c>
      <c r="T34" s="49">
        <f>'[1]Замер I 17.06.20'!T34</f>
        <v>40</v>
      </c>
      <c r="U34" s="49">
        <f>'[1]Замер I 17.06.20'!U34</f>
        <v>0</v>
      </c>
      <c r="V34" s="49">
        <f>'[1]Замер I 17.06.20'!V34</f>
        <v>0</v>
      </c>
      <c r="W34" s="49">
        <f>'[1]Замер I 17.06.20'!W34</f>
        <v>0</v>
      </c>
      <c r="X34" s="49">
        <f>'[1]Замер I 17.06.20'!X34</f>
        <v>0</v>
      </c>
      <c r="Y34" s="49">
        <f>'[1]Замер I 17.06.20'!Y34</f>
        <v>0</v>
      </c>
      <c r="Z34" s="49"/>
      <c r="AA34" s="49">
        <f>'[1]Замер I 17.06.20'!AA34</f>
        <v>153</v>
      </c>
      <c r="AB34" s="49">
        <f>'[1]Замер I 17.06.20'!AB34</f>
        <v>41</v>
      </c>
      <c r="AC34" s="49">
        <f>'[1]Замер I 17.06.20'!AC34</f>
        <v>124</v>
      </c>
      <c r="AD34" s="49">
        <f>'[1]Замер I 17.06.20'!AD34</f>
        <v>74</v>
      </c>
      <c r="AE34" s="49">
        <f>'[1]Замер I 17.06.20'!AE34</f>
        <v>865</v>
      </c>
      <c r="AF34" s="49">
        <f>'[1]Замер I 17.06.20'!AF34</f>
        <v>0</v>
      </c>
      <c r="AG34" s="49">
        <f>'[1]Замер I 17.06.20'!AG34</f>
        <v>0</v>
      </c>
      <c r="AH34" s="49">
        <f>'[1]Замер I 17.06.20'!AH34</f>
        <v>0</v>
      </c>
      <c r="AI34" s="49"/>
      <c r="AJ34" s="49">
        <f>'[1]Замер I 17.06.20'!AJ34</f>
        <v>33</v>
      </c>
      <c r="AK34" s="49">
        <f>'[1]Замер I 17.06.20'!AK34</f>
        <v>69</v>
      </c>
      <c r="AL34" s="49">
        <f>'[1]Замер I 17.06.20'!AL34</f>
        <v>44</v>
      </c>
      <c r="AM34" s="49">
        <f>'[1]Замер I 17.06.20'!AM34</f>
        <v>114</v>
      </c>
      <c r="AN34" s="49">
        <f>'[1]Замер I 17.06.20'!AN34</f>
        <v>429</v>
      </c>
      <c r="AO34" s="49">
        <f>'[1]Замер I 17.06.20'!AO34</f>
        <v>419</v>
      </c>
      <c r="AP34" s="49">
        <f>'[1]Замер I 17.06.20'!AP34</f>
        <v>0</v>
      </c>
      <c r="AQ34" s="49">
        <f>'[1]Замер I 17.06.20'!AQ34</f>
        <v>0</v>
      </c>
      <c r="AR34" s="49"/>
      <c r="AS34" s="49">
        <f>'[1]Замер I 17.06.20'!AS34</f>
        <v>33</v>
      </c>
      <c r="AT34" s="49">
        <f>'[1]Замер I 17.06.20'!AT34</f>
        <v>70</v>
      </c>
      <c r="AU34" s="49"/>
      <c r="AV34" s="49">
        <f>'[1]Замер I 17.06.20'!AV34</f>
        <v>0</v>
      </c>
      <c r="AW34" s="49">
        <f>'[1]Замер I 17.06.20'!AW34</f>
        <v>0</v>
      </c>
      <c r="AX34" s="49">
        <f>'[1]Замер I 17.06.20'!AX34</f>
        <v>131</v>
      </c>
      <c r="AY34" s="49">
        <f>'[1]Замер I 17.06.20'!AY34</f>
        <v>91</v>
      </c>
      <c r="AZ34" s="49">
        <f>'[1]Замер I 17.06.20'!AZ34</f>
        <v>0</v>
      </c>
      <c r="BA34" s="49"/>
      <c r="BB34" s="49">
        <f>'[1]Замер I 17.06.20'!BB34</f>
        <v>48</v>
      </c>
      <c r="BC34" s="49">
        <f>'[1]Замер I 17.06.20'!BC34</f>
        <v>35</v>
      </c>
      <c r="BD34" s="49">
        <f>'[1]Замер I 17.06.20'!BD34</f>
        <v>26</v>
      </c>
      <c r="BE34" s="49">
        <f>'[1]Замер I 17.06.20'!BE34</f>
        <v>91</v>
      </c>
      <c r="BF34" s="49">
        <f>'[1]Замер I 17.06.20'!BF34</f>
        <v>381</v>
      </c>
      <c r="BG34" s="49">
        <f>'[1]Замер I 17.06.20'!BG34</f>
        <v>135</v>
      </c>
      <c r="BH34" s="49"/>
      <c r="BI34" s="49">
        <f>'[1]Замер I 17.06.20'!BI34</f>
        <v>6</v>
      </c>
      <c r="BJ34" s="49">
        <f>'[1]Замер I 17.06.20'!BJ34</f>
        <v>5</v>
      </c>
      <c r="BK34" s="49">
        <f>'[1]Замер I 17.06.20'!BK34</f>
        <v>12</v>
      </c>
      <c r="BL34" s="49">
        <f>'[1]Замер I 17.06.20'!BL34</f>
        <v>4</v>
      </c>
      <c r="BM34" s="49"/>
      <c r="BN34" s="49">
        <f>'[1]Замер I 17.06.20'!BN34</f>
        <v>53</v>
      </c>
      <c r="BO34" s="49">
        <f>'[1]Замер I 17.06.20'!BO34</f>
        <v>62</v>
      </c>
      <c r="BP34" s="49"/>
      <c r="BQ34" s="49">
        <f>'[1]Замер I 17.06.20'!BQ34</f>
        <v>15</v>
      </c>
      <c r="BR34" s="49">
        <f>'[1]Замер I 17.06.20'!BR34</f>
        <v>32</v>
      </c>
      <c r="BS34" s="49">
        <f>'[1]Замер I 17.06.20'!BS34</f>
        <v>10</v>
      </c>
      <c r="BT34" s="49">
        <f>'[1]Замер I 17.06.20'!BT34</f>
        <v>28</v>
      </c>
      <c r="BU34" s="49">
        <f>'[1]Замер I 17.06.20'!BU34</f>
        <v>11</v>
      </c>
      <c r="BV34" s="49">
        <f>'[1]Замер I 17.06.20'!BV34</f>
        <v>137</v>
      </c>
      <c r="BW34" s="49">
        <f>'[1]Замер I 17.06.20'!BW34</f>
        <v>0</v>
      </c>
      <c r="BX34" s="49">
        <f>'[1]Замер I 17.06.20'!BX34</f>
        <v>0</v>
      </c>
      <c r="BY34" s="23"/>
      <c r="BZ34" s="35"/>
      <c r="CA34" s="23"/>
      <c r="CB34" s="23"/>
      <c r="CC34" s="72">
        <f t="shared" si="5"/>
        <v>0</v>
      </c>
      <c r="CE34" s="46"/>
    </row>
    <row r="35" spans="1:83" s="5" customFormat="1">
      <c r="A35" s="24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50"/>
      <c r="CC35" s="40"/>
    </row>
    <row r="36" spans="1:83">
      <c r="A36" s="44"/>
      <c r="B36" s="44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5"/>
      <c r="O36" s="40"/>
      <c r="P36" s="40"/>
      <c r="Q36" s="40"/>
      <c r="R36" s="44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4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4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4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</row>
    <row r="37" spans="1:83">
      <c r="A37" s="52"/>
      <c r="B37" s="44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5"/>
      <c r="O37" s="40"/>
      <c r="P37" s="40"/>
      <c r="Q37" s="40"/>
      <c r="R37" s="52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52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52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52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</row>
    <row r="38" spans="1:83">
      <c r="A38" s="44"/>
      <c r="B38" s="44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5"/>
      <c r="O38" s="40"/>
      <c r="P38" s="40"/>
      <c r="Q38" s="40"/>
      <c r="R38" s="44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4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4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4" t="s">
        <v>80</v>
      </c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</row>
    <row r="39" spans="1:83">
      <c r="A39" s="52"/>
      <c r="B39" s="53"/>
      <c r="C39" s="53"/>
      <c r="D39" s="52"/>
      <c r="E39" s="52"/>
      <c r="F39" s="52"/>
      <c r="G39" s="52"/>
      <c r="H39" s="52"/>
      <c r="I39" s="52"/>
      <c r="J39" s="52"/>
      <c r="K39" s="30"/>
      <c r="L39" s="52"/>
      <c r="M39" s="52"/>
      <c r="N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CC39" s="40"/>
    </row>
    <row r="40" spans="1:83">
      <c r="A40" s="52"/>
      <c r="B40" s="53"/>
      <c r="C40" s="53"/>
      <c r="D40" s="52"/>
      <c r="E40" s="52"/>
      <c r="F40" s="52"/>
      <c r="G40" s="52"/>
      <c r="H40" s="52"/>
      <c r="I40" s="52"/>
      <c r="J40" s="52"/>
      <c r="K40" s="30"/>
      <c r="L40" s="52"/>
      <c r="M40" s="52"/>
      <c r="N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CC40" s="40"/>
    </row>
    <row r="41" spans="1:83">
      <c r="A41" s="52"/>
      <c r="B41" s="53"/>
      <c r="C41" s="53"/>
      <c r="D41" s="52"/>
      <c r="E41" s="52"/>
      <c r="F41" s="52"/>
      <c r="G41" s="52"/>
      <c r="H41" s="52"/>
      <c r="I41" s="52"/>
      <c r="J41" s="52"/>
      <c r="K41" s="30"/>
      <c r="L41" s="52"/>
      <c r="M41" s="52"/>
      <c r="N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CC41" s="40"/>
    </row>
    <row r="42" spans="1:83">
      <c r="A42" s="53"/>
      <c r="B42" s="53"/>
      <c r="C42" s="53"/>
      <c r="D42" s="52"/>
      <c r="E42" s="52"/>
      <c r="F42" s="52"/>
      <c r="G42" s="52"/>
      <c r="H42" s="52"/>
      <c r="I42" s="52"/>
      <c r="J42" s="52"/>
      <c r="K42" s="30"/>
      <c r="L42" s="52"/>
      <c r="M42" s="52"/>
      <c r="N42" s="52"/>
      <c r="R42" s="53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3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3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3"/>
      <c r="BO42" s="52"/>
      <c r="BP42" s="52"/>
      <c r="CC42" s="40"/>
    </row>
    <row r="43" spans="1:83">
      <c r="A43" s="53"/>
      <c r="B43" s="53"/>
      <c r="C43" s="53"/>
      <c r="D43" s="52"/>
      <c r="E43" s="52"/>
      <c r="F43" s="52"/>
      <c r="G43" s="52"/>
      <c r="H43" s="52"/>
      <c r="I43" s="52"/>
      <c r="J43" s="52"/>
      <c r="K43" s="30"/>
      <c r="L43" s="52"/>
      <c r="M43" s="52"/>
      <c r="N43" s="52"/>
      <c r="R43" s="53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3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3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3" t="s">
        <v>67</v>
      </c>
      <c r="BO43" s="52"/>
      <c r="BP43" s="52"/>
      <c r="CC43" s="40"/>
    </row>
    <row r="44" spans="1:83">
      <c r="A44" s="53"/>
      <c r="B44" s="53"/>
      <c r="C44" s="53"/>
      <c r="D44" s="52"/>
      <c r="E44" s="52"/>
      <c r="F44" s="52"/>
      <c r="G44" s="52"/>
      <c r="H44" s="52"/>
      <c r="I44" s="52"/>
      <c r="J44" s="52"/>
      <c r="K44" s="30"/>
      <c r="L44" s="52"/>
      <c r="M44" s="52"/>
      <c r="N44" s="52"/>
      <c r="R44" s="53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3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3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3" t="s">
        <v>87</v>
      </c>
      <c r="BO44" s="52"/>
      <c r="BP44" s="52"/>
      <c r="CC44" s="40"/>
    </row>
    <row r="45" spans="1:83">
      <c r="A45" s="52"/>
      <c r="B45" s="53"/>
      <c r="C45" s="53"/>
      <c r="D45" s="52"/>
      <c r="E45" s="52"/>
      <c r="F45" s="52"/>
      <c r="G45" s="52" t="s">
        <v>77</v>
      </c>
      <c r="H45" s="52"/>
      <c r="I45" s="52"/>
      <c r="J45" s="52"/>
      <c r="K45" s="30"/>
      <c r="L45" s="52"/>
      <c r="M45" s="52"/>
      <c r="N45" s="52"/>
      <c r="R45" s="52"/>
      <c r="S45" s="53"/>
      <c r="T45" s="52" t="s">
        <v>76</v>
      </c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 t="s">
        <v>75</v>
      </c>
      <c r="AF45" s="52"/>
      <c r="AG45" s="52"/>
      <c r="AH45" s="52"/>
      <c r="AI45" s="52"/>
      <c r="AJ45" s="52"/>
      <c r="AK45" s="53"/>
      <c r="AL45" s="53"/>
      <c r="AM45" s="52"/>
      <c r="AN45" s="52"/>
      <c r="AO45" s="52"/>
      <c r="AP45" s="52" t="s">
        <v>74</v>
      </c>
      <c r="AQ45" s="52"/>
      <c r="AR45" s="52"/>
      <c r="AS45" s="52"/>
      <c r="AT45" s="52"/>
      <c r="AU45" s="52"/>
      <c r="AV45" s="52"/>
      <c r="AW45" s="53"/>
      <c r="AX45" s="53"/>
      <c r="AY45" s="52"/>
      <c r="AZ45" s="52"/>
      <c r="BA45" s="52"/>
      <c r="BB45" s="52"/>
      <c r="BC45" s="52"/>
      <c r="BD45" s="52"/>
      <c r="BE45" s="52" t="s">
        <v>78</v>
      </c>
      <c r="BF45" s="52"/>
      <c r="BG45" s="52"/>
      <c r="BH45" s="52"/>
      <c r="BI45" s="52"/>
      <c r="BJ45" s="52"/>
      <c r="BK45" s="52"/>
      <c r="BL45" s="52"/>
      <c r="BM45" s="52"/>
      <c r="BN45" s="52"/>
      <c r="BO45" s="53"/>
      <c r="BP45" s="53"/>
      <c r="BQ45" s="52"/>
      <c r="BR45" s="52"/>
      <c r="BS45" s="52"/>
      <c r="BT45" s="52"/>
      <c r="BU45" s="52" t="s">
        <v>79</v>
      </c>
      <c r="BV45" s="52"/>
      <c r="CC45" s="40"/>
    </row>
    <row r="46" spans="1:83"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CC46" s="5"/>
    </row>
    <row r="47" spans="1:83"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CC47" s="5"/>
    </row>
    <row r="48" spans="1:83"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CC48" s="5"/>
    </row>
    <row r="49" spans="4:81"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CC49" s="5"/>
    </row>
    <row r="50" spans="4:81">
      <c r="D50" s="5"/>
      <c r="E50" s="5"/>
      <c r="BB50" s="5"/>
      <c r="BC50" s="5"/>
      <c r="BD50" s="5"/>
      <c r="BE50" s="5"/>
      <c r="BF50" s="5"/>
      <c r="BG50" s="5"/>
      <c r="BN50" s="5"/>
      <c r="BO50" s="5"/>
    </row>
    <row r="51" spans="4:81">
      <c r="D51" s="5"/>
      <c r="E51" s="5"/>
      <c r="BB51" s="5"/>
      <c r="BC51" s="5"/>
      <c r="BD51" s="5"/>
      <c r="BE51" s="5"/>
      <c r="BF51" s="5"/>
      <c r="BG51" s="5"/>
      <c r="BN51" s="5"/>
      <c r="BO51" s="5"/>
    </row>
    <row r="52" spans="4:81">
      <c r="D52" s="5"/>
      <c r="E52" s="5"/>
      <c r="BB52" s="5"/>
      <c r="BC52" s="5"/>
      <c r="BD52" s="5"/>
      <c r="BE52" s="5"/>
      <c r="BF52" s="5"/>
      <c r="BG52" s="5"/>
      <c r="BN52" s="5"/>
      <c r="BO52" s="5"/>
    </row>
    <row r="53" spans="4:81">
      <c r="D53" s="5"/>
      <c r="E53" s="5"/>
      <c r="BB53" s="5"/>
      <c r="BC53" s="5"/>
      <c r="BD53" s="5"/>
      <c r="BE53" s="5"/>
      <c r="BF53" s="5"/>
      <c r="BG53" s="5"/>
      <c r="BN53" s="5"/>
      <c r="BO53" s="5"/>
    </row>
    <row r="54" spans="4:81">
      <c r="D54" s="5"/>
      <c r="E54" s="5"/>
      <c r="BB54" s="5"/>
      <c r="BC54" s="5"/>
      <c r="BD54" s="5"/>
      <c r="BE54" s="5"/>
      <c r="BF54" s="5"/>
      <c r="BG54" s="5"/>
      <c r="BN54" s="5"/>
      <c r="BO54" s="5"/>
    </row>
    <row r="55" spans="4:81">
      <c r="D55" s="5"/>
      <c r="E55" s="5"/>
      <c r="BB55" s="5"/>
      <c r="BC55" s="5"/>
      <c r="BD55" s="5"/>
      <c r="BE55" s="5"/>
      <c r="BF55" s="5"/>
      <c r="BG55" s="5"/>
      <c r="BN55" s="5"/>
      <c r="BO55" s="5"/>
    </row>
    <row r="56" spans="4:81">
      <c r="D56" s="5"/>
      <c r="E56" s="5"/>
      <c r="BB56" s="5"/>
      <c r="BC56" s="5"/>
      <c r="BD56" s="5"/>
      <c r="BE56" s="5"/>
      <c r="BF56" s="5"/>
      <c r="BG56" s="5"/>
      <c r="BN56" s="5"/>
      <c r="BO56" s="5"/>
    </row>
    <row r="57" spans="4:81">
      <c r="D57" s="5"/>
      <c r="E57" s="5"/>
      <c r="BB57" s="5"/>
      <c r="BC57" s="5"/>
      <c r="BD57" s="5"/>
      <c r="BE57" s="5"/>
      <c r="BF57" s="5"/>
      <c r="BG57" s="5"/>
      <c r="BN57" s="5"/>
      <c r="BO57" s="5"/>
    </row>
    <row r="58" spans="4:81">
      <c r="D58" s="5"/>
      <c r="E58" s="5"/>
      <c r="BB58" s="5"/>
      <c r="BC58" s="5"/>
      <c r="BD58" s="5"/>
      <c r="BE58" s="5"/>
      <c r="BF58" s="5"/>
      <c r="BG58" s="5"/>
      <c r="BN58" s="5"/>
      <c r="BO58" s="5"/>
    </row>
    <row r="59" spans="4:81">
      <c r="D59" s="5"/>
      <c r="E59" s="5"/>
      <c r="BB59" s="5"/>
      <c r="BC59" s="5"/>
      <c r="BD59" s="5"/>
      <c r="BE59" s="5"/>
      <c r="BF59" s="5"/>
      <c r="BG59" s="5"/>
      <c r="BN59" s="5"/>
      <c r="BO59" s="5"/>
    </row>
    <row r="60" spans="4:81">
      <c r="D60" s="5"/>
      <c r="E60" s="5"/>
      <c r="BB60" s="5"/>
      <c r="BC60" s="5"/>
      <c r="BD60" s="5"/>
      <c r="BE60" s="5"/>
      <c r="BF60" s="5"/>
      <c r="BG60" s="5"/>
      <c r="BN60" s="5"/>
      <c r="BO60" s="5"/>
    </row>
    <row r="61" spans="4:81">
      <c r="D61" s="5"/>
      <c r="E61" s="5"/>
      <c r="BB61" s="5"/>
      <c r="BC61" s="5"/>
      <c r="BD61" s="5"/>
      <c r="BE61" s="5"/>
      <c r="BF61" s="5"/>
      <c r="BG61" s="5"/>
      <c r="BN61" s="5"/>
      <c r="BO61" s="5"/>
    </row>
    <row r="62" spans="4:81">
      <c r="D62" s="5"/>
      <c r="E62" s="5"/>
      <c r="BB62" s="5"/>
      <c r="BC62" s="5"/>
      <c r="BD62" s="5"/>
      <c r="BE62" s="5"/>
      <c r="BF62" s="5"/>
      <c r="BG62" s="5"/>
      <c r="BN62" s="5"/>
      <c r="BO62" s="5"/>
    </row>
    <row r="63" spans="4:81">
      <c r="D63" s="5"/>
      <c r="E63" s="5"/>
      <c r="BB63" s="5"/>
      <c r="BC63" s="5"/>
      <c r="BD63" s="5"/>
      <c r="BE63" s="5"/>
      <c r="BF63" s="5"/>
      <c r="BG63" s="5"/>
      <c r="BN63" s="5"/>
      <c r="BO63" s="5"/>
    </row>
    <row r="64" spans="4:81">
      <c r="D64" s="5"/>
      <c r="E64" s="5"/>
      <c r="BB64" s="5"/>
      <c r="BC64" s="5"/>
      <c r="BD64" s="5"/>
      <c r="BE64" s="5"/>
      <c r="BF64" s="5"/>
      <c r="BG64" s="5"/>
      <c r="BN64" s="5"/>
      <c r="BO64" s="5"/>
    </row>
    <row r="65" spans="4:67">
      <c r="D65" s="5"/>
      <c r="E65" s="5"/>
      <c r="BB65" s="5"/>
      <c r="BC65" s="5"/>
      <c r="BD65" s="5"/>
      <c r="BE65" s="5"/>
      <c r="BF65" s="5"/>
      <c r="BG65" s="5"/>
      <c r="BN65" s="5"/>
      <c r="BO65" s="5"/>
    </row>
    <row r="66" spans="4:67">
      <c r="D66" s="5"/>
      <c r="E66" s="5"/>
      <c r="BB66" s="5"/>
      <c r="BC66" s="5"/>
      <c r="BD66" s="5"/>
      <c r="BE66" s="5"/>
      <c r="BF66" s="5"/>
      <c r="BG66" s="5"/>
      <c r="BN66" s="5"/>
      <c r="BO66" s="5"/>
    </row>
    <row r="67" spans="4:67">
      <c r="D67" s="5"/>
      <c r="E67" s="5"/>
      <c r="BB67" s="5"/>
      <c r="BC67" s="5"/>
      <c r="BD67" s="5"/>
      <c r="BE67" s="5"/>
      <c r="BF67" s="5"/>
      <c r="BG67" s="5"/>
      <c r="BN67" s="5"/>
      <c r="BO67" s="5"/>
    </row>
    <row r="68" spans="4:67">
      <c r="D68" s="5"/>
      <c r="E68" s="5"/>
      <c r="BB68" s="5"/>
      <c r="BC68" s="5"/>
      <c r="BD68" s="5"/>
      <c r="BE68" s="5"/>
      <c r="BF68" s="5"/>
      <c r="BG68" s="5"/>
      <c r="BN68" s="5"/>
      <c r="BO68" s="5"/>
    </row>
    <row r="69" spans="4:67">
      <c r="D69" s="5"/>
      <c r="E69" s="5"/>
      <c r="BB69" s="5"/>
      <c r="BC69" s="5"/>
      <c r="BD69" s="5"/>
      <c r="BE69" s="5"/>
      <c r="BF69" s="5"/>
      <c r="BG69" s="5"/>
      <c r="BN69" s="5"/>
      <c r="BO69" s="5"/>
    </row>
    <row r="70" spans="4:67">
      <c r="D70" s="5"/>
      <c r="E70" s="5"/>
      <c r="BB70" s="5"/>
      <c r="BC70" s="5"/>
      <c r="BD70" s="5"/>
      <c r="BE70" s="5"/>
      <c r="BF70" s="5"/>
      <c r="BG70" s="5"/>
      <c r="BN70" s="5"/>
      <c r="BO70" s="5"/>
    </row>
    <row r="71" spans="4:67">
      <c r="D71" s="5"/>
      <c r="E71" s="5"/>
      <c r="BB71" s="5"/>
      <c r="BC71" s="5"/>
      <c r="BD71" s="5"/>
      <c r="BE71" s="5"/>
      <c r="BF71" s="5"/>
      <c r="BG71" s="5"/>
      <c r="BN71" s="5"/>
      <c r="BO71" s="5"/>
    </row>
    <row r="72" spans="4:67">
      <c r="D72" s="5"/>
      <c r="E72" s="5"/>
      <c r="BB72" s="5"/>
      <c r="BC72" s="5"/>
      <c r="BD72" s="5"/>
      <c r="BE72" s="5"/>
      <c r="BF72" s="5"/>
      <c r="BG72" s="5"/>
      <c r="BN72" s="5"/>
      <c r="BO72" s="5"/>
    </row>
    <row r="73" spans="4:67">
      <c r="D73" s="5"/>
      <c r="E73" s="5"/>
      <c r="BB73" s="5"/>
      <c r="BC73" s="5"/>
      <c r="BD73" s="5"/>
      <c r="BE73" s="5"/>
      <c r="BF73" s="5"/>
      <c r="BG73" s="5"/>
      <c r="BN73" s="5"/>
      <c r="BO73" s="5"/>
    </row>
  </sheetData>
  <mergeCells count="28">
    <mergeCell ref="O8:P8"/>
    <mergeCell ref="A8:A9"/>
    <mergeCell ref="B8:B9"/>
    <mergeCell ref="C8:C9"/>
    <mergeCell ref="D8:M8"/>
    <mergeCell ref="N8:N9"/>
    <mergeCell ref="Q8:Q9"/>
    <mergeCell ref="R8:Y8"/>
    <mergeCell ref="Z8:Z9"/>
    <mergeCell ref="AA8:AH8"/>
    <mergeCell ref="AI8:AI9"/>
    <mergeCell ref="AJ8:AQ8"/>
    <mergeCell ref="BH8:BH9"/>
    <mergeCell ref="BI8:BL8"/>
    <mergeCell ref="BM8:BM9"/>
    <mergeCell ref="BN8:BO8"/>
    <mergeCell ref="AR8:AR9"/>
    <mergeCell ref="AS8:AT8"/>
    <mergeCell ref="AU8:AU9"/>
    <mergeCell ref="AV8:AZ8"/>
    <mergeCell ref="BA8:BA9"/>
    <mergeCell ref="BB8:BG8"/>
    <mergeCell ref="BY8:BY9"/>
    <mergeCell ref="BZ8:BZ9"/>
    <mergeCell ref="CA8:CA9"/>
    <mergeCell ref="CB8:CB9"/>
    <mergeCell ref="BP8:BP9"/>
    <mergeCell ref="BQ8:BX8"/>
  </mergeCells>
  <conditionalFormatting sqref="BQ35:BQ38 BO35:BO38 AQ35:AQ38">
    <cfRule type="cellIs" dxfId="133" priority="161" stopIfTrue="1" operator="equal">
      <formula>AQ$39</formula>
    </cfRule>
    <cfRule type="cellIs" dxfId="132" priority="162" stopIfTrue="1" operator="equal">
      <formula>#REF!</formula>
    </cfRule>
  </conditionalFormatting>
  <conditionalFormatting sqref="CB35:CC38">
    <cfRule type="cellIs" dxfId="131" priority="159" stopIfTrue="1" operator="equal">
      <formula>CB$39</formula>
    </cfRule>
    <cfRule type="cellIs" dxfId="130" priority="160" stopIfTrue="1" operator="equal">
      <formula>#REF!</formula>
    </cfRule>
  </conditionalFormatting>
  <conditionalFormatting sqref="CA35:CA38">
    <cfRule type="cellIs" dxfId="129" priority="157" stopIfTrue="1" operator="equal">
      <formula>CA$39</formula>
    </cfRule>
    <cfRule type="cellIs" dxfId="128" priority="158" stopIfTrue="1" operator="equal">
      <formula>#REF!</formula>
    </cfRule>
  </conditionalFormatting>
  <conditionalFormatting sqref="BS35:BV38">
    <cfRule type="cellIs" dxfId="127" priority="155" stopIfTrue="1" operator="equal">
      <formula>BS$39</formula>
    </cfRule>
    <cfRule type="cellIs" dxfId="126" priority="156" stopIfTrue="1" operator="equal">
      <formula>#REF!</formula>
    </cfRule>
  </conditionalFormatting>
  <conditionalFormatting sqref="BA35:BA38 BY11:CB34 AW35:AW38 AV35 AU35:AU38">
    <cfRule type="cellIs" dxfId="125" priority="153" stopIfTrue="1" operator="equal">
      <formula>#REF!</formula>
    </cfRule>
    <cfRule type="cellIs" dxfId="124" priority="154" stopIfTrue="1" operator="equal">
      <formula>#REF!</formula>
    </cfRule>
  </conditionalFormatting>
  <conditionalFormatting sqref="CC39:CC45">
    <cfRule type="cellIs" dxfId="123" priority="151" stopIfTrue="1" operator="equal">
      <formula>CC$39</formula>
    </cfRule>
    <cfRule type="cellIs" dxfId="122" priority="152" stopIfTrue="1" operator="equal">
      <formula>#REF!</formula>
    </cfRule>
  </conditionalFormatting>
  <conditionalFormatting sqref="BW35:BY38">
    <cfRule type="cellIs" dxfId="121" priority="141" stopIfTrue="1" operator="equal">
      <formula>BW$39</formula>
    </cfRule>
    <cfRule type="cellIs" dxfId="120" priority="142" stopIfTrue="1" operator="equal">
      <formula>#REF!</formula>
    </cfRule>
  </conditionalFormatting>
  <conditionalFormatting sqref="BB35:BB38 L35:L38 BF35:BG38">
    <cfRule type="cellIs" dxfId="119" priority="185" stopIfTrue="1" operator="equal">
      <formula>L$39</formula>
    </cfRule>
    <cfRule type="cellIs" dxfId="118" priority="186" stopIfTrue="1" operator="equal">
      <formula>#REF!</formula>
    </cfRule>
  </conditionalFormatting>
  <conditionalFormatting sqref="U35:U38 AD35:AD38 AM35:AM38 H35:I38 BI35:BJ38 K35:K38 AX35:AX38 BM35:BM38 BN35">
    <cfRule type="cellIs" dxfId="117" priority="197" stopIfTrue="1" operator="equal">
      <formula>H$39</formula>
    </cfRule>
    <cfRule type="cellIs" dxfId="116" priority="198" stopIfTrue="1" operator="equal">
      <formula>#REF!</formula>
    </cfRule>
  </conditionalFormatting>
  <conditionalFormatting sqref="Z35:AB38 BK35:BK38 R35 C35:G38 M35:M38 AZ35:BA38 S35:S38 AI35:AI38 AK35:AK38 AJ35">
    <cfRule type="cellIs" dxfId="115" priority="231" stopIfTrue="1" operator="equal">
      <formula>C$39</formula>
    </cfRule>
    <cfRule type="cellIs" dxfId="114" priority="232" stopIfTrue="1" operator="equal">
      <formula>#REF!</formula>
    </cfRule>
  </conditionalFormatting>
  <conditionalFormatting sqref="V35:V38 AE35:AE38 AN35:AN38 BE35:BE38">
    <cfRule type="cellIs" dxfId="113" priority="265" stopIfTrue="1" operator="equal">
      <formula>V$39</formula>
    </cfRule>
    <cfRule type="cellIs" dxfId="112" priority="266" stopIfTrue="1" operator="equal">
      <formula>#REF!</formula>
    </cfRule>
  </conditionalFormatting>
  <conditionalFormatting sqref="W35:Y38 BH35:BH38 BL35:BL38 AF35:AH38 AO35:AP38 BZ35:BZ38">
    <cfRule type="cellIs" dxfId="111" priority="281" stopIfTrue="1" operator="equal">
      <formula>W$39</formula>
    </cfRule>
    <cfRule type="cellIs" dxfId="110" priority="282" stopIfTrue="1" operator="equal">
      <formula>#REF!</formula>
    </cfRule>
  </conditionalFormatting>
  <conditionalFormatting sqref="T35:T38 AC35:AC38 BR35:BR38">
    <cfRule type="cellIs" dxfId="109" priority="305" stopIfTrue="1" operator="equal">
      <formula>T$39</formula>
    </cfRule>
    <cfRule type="cellIs" dxfId="108" priority="306" stopIfTrue="1" operator="equal">
      <formula>#REF!</formula>
    </cfRule>
  </conditionalFormatting>
  <conditionalFormatting sqref="BC35:BC38">
    <cfRule type="cellIs" dxfId="107" priority="317" stopIfTrue="1" operator="equal">
      <formula>BC$39</formula>
    </cfRule>
    <cfRule type="cellIs" dxfId="106" priority="318" stopIfTrue="1" operator="equal">
      <formula>#REF!</formula>
    </cfRule>
  </conditionalFormatting>
  <conditionalFormatting sqref="BD35:BD38 BA35:BA38 O35:Q38 AR35:AR38">
    <cfRule type="cellIs" dxfId="105" priority="321" stopIfTrue="1" operator="equal">
      <formula>O$39</formula>
    </cfRule>
    <cfRule type="cellIs" dxfId="104" priority="322" stopIfTrue="1" operator="equal">
      <formula>#REF!</formula>
    </cfRule>
  </conditionalFormatting>
  <conditionalFormatting sqref="J35:J38">
    <cfRule type="cellIs" dxfId="103" priority="337" stopIfTrue="1" operator="equal">
      <formula>J$39</formula>
    </cfRule>
    <cfRule type="cellIs" dxfId="102" priority="338" stopIfTrue="1" operator="equal">
      <formula>#REF!</formula>
    </cfRule>
  </conditionalFormatting>
  <conditionalFormatting sqref="AY35:AY38 AS35:AU38">
    <cfRule type="cellIs" dxfId="101" priority="341" stopIfTrue="1" operator="equal">
      <formula>AS$39</formula>
    </cfRule>
    <cfRule type="cellIs" dxfId="100" priority="342" stopIfTrue="1" operator="equal">
      <formula>#REF!</formula>
    </cfRule>
  </conditionalFormatting>
  <conditionalFormatting sqref="N35:N38 BP35:BP38">
    <cfRule type="cellIs" dxfId="99" priority="349" stopIfTrue="1" operator="equal">
      <formula>N$39</formula>
    </cfRule>
    <cfRule type="cellIs" dxfId="98" priority="350" stopIfTrue="1" operator="equal">
      <formula>#REF!</formula>
    </cfRule>
  </conditionalFormatting>
  <conditionalFormatting sqref="AU35:AU38">
    <cfRule type="cellIs" dxfId="97" priority="357" stopIfTrue="1" operator="equal">
      <formula>AW$39</formula>
    </cfRule>
    <cfRule type="cellIs" dxfId="96" priority="358" stopIfTrue="1" operator="equal">
      <formula>#REF!</formula>
    </cfRule>
  </conditionalFormatting>
  <conditionalFormatting sqref="AL35:AL38">
    <cfRule type="cellIs" dxfId="95" priority="361" stopIfTrue="1" operator="equal">
      <formula>AL$39</formula>
    </cfRule>
    <cfRule type="cellIs" dxfId="94" priority="362" stopIfTrue="1" operator="equal">
      <formula>#REF!</formula>
    </cfRule>
  </conditionalFormatting>
  <conditionalFormatting sqref="BQ36:BQ38 BO36:BO38 AQ36:AQ38">
    <cfRule type="cellIs" dxfId="93" priority="103" stopIfTrue="1" operator="equal">
      <formula>AQ$39</formula>
    </cfRule>
    <cfRule type="cellIs" dxfId="92" priority="104" stopIfTrue="1" operator="equal">
      <formula>#REF!</formula>
    </cfRule>
  </conditionalFormatting>
  <conditionalFormatting sqref="BS36:BV38">
    <cfRule type="cellIs" dxfId="91" priority="101" stopIfTrue="1" operator="equal">
      <formula>BS$39</formula>
    </cfRule>
    <cfRule type="cellIs" dxfId="90" priority="102" stopIfTrue="1" operator="equal">
      <formula>#REF!</formula>
    </cfRule>
  </conditionalFormatting>
  <conditionalFormatting sqref="BW36:BY38">
    <cfRule type="cellIs" dxfId="89" priority="97" stopIfTrue="1" operator="equal">
      <formula>BW$39</formula>
    </cfRule>
    <cfRule type="cellIs" dxfId="88" priority="98" stopIfTrue="1" operator="equal">
      <formula>#REF!</formula>
    </cfRule>
  </conditionalFormatting>
  <conditionalFormatting sqref="AW36:AW38">
    <cfRule type="cellIs" dxfId="87" priority="69" stopIfTrue="1" operator="equal">
      <formula>#REF!</formula>
    </cfRule>
    <cfRule type="cellIs" dxfId="86" priority="70" stopIfTrue="1" operator="equal">
      <formula>AZ$52</formula>
    </cfRule>
  </conditionalFormatting>
  <conditionalFormatting sqref="BQ36:BQ38 BO36:BO38 AQ36:AQ38">
    <cfRule type="cellIs" dxfId="85" priority="67" stopIfTrue="1" operator="equal">
      <formula>AQ$39</formula>
    </cfRule>
    <cfRule type="cellIs" dxfId="84" priority="68" stopIfTrue="1" operator="equal">
      <formula>#REF!</formula>
    </cfRule>
  </conditionalFormatting>
  <conditionalFormatting sqref="BS36:BV38">
    <cfRule type="cellIs" dxfId="83" priority="65" stopIfTrue="1" operator="equal">
      <formula>BS$39</formula>
    </cfRule>
    <cfRule type="cellIs" dxfId="82" priority="66" stopIfTrue="1" operator="equal">
      <formula>#REF!</formula>
    </cfRule>
  </conditionalFormatting>
  <conditionalFormatting sqref="BW36:BY38">
    <cfRule type="cellIs" dxfId="81" priority="63" stopIfTrue="1" operator="equal">
      <formula>BW$39</formula>
    </cfRule>
    <cfRule type="cellIs" dxfId="80" priority="64" stopIfTrue="1" operator="equal">
      <formula>#REF!</formula>
    </cfRule>
  </conditionalFormatting>
  <conditionalFormatting sqref="AW36:AW38">
    <cfRule type="cellIs" dxfId="79" priority="35" stopIfTrue="1" operator="equal">
      <formula>#REF!</formula>
    </cfRule>
    <cfRule type="cellIs" dxfId="78" priority="36" stopIfTrue="1" operator="equal">
      <formula>AZ$52</formula>
    </cfRule>
  </conditionalFormatting>
  <conditionalFormatting sqref="BQ36:BQ38 BO36:BO38 AQ36:AQ38">
    <cfRule type="cellIs" dxfId="77" priority="33" stopIfTrue="1" operator="equal">
      <formula>AQ$39</formula>
    </cfRule>
    <cfRule type="cellIs" dxfId="76" priority="34" stopIfTrue="1" operator="equal">
      <formula>#REF!</formula>
    </cfRule>
  </conditionalFormatting>
  <conditionalFormatting sqref="BS36:BV38">
    <cfRule type="cellIs" dxfId="75" priority="31" stopIfTrue="1" operator="equal">
      <formula>BS$39</formula>
    </cfRule>
    <cfRule type="cellIs" dxfId="74" priority="32" stopIfTrue="1" operator="equal">
      <formula>#REF!</formula>
    </cfRule>
  </conditionalFormatting>
  <conditionalFormatting sqref="BW36:BY38">
    <cfRule type="cellIs" dxfId="73" priority="29" stopIfTrue="1" operator="equal">
      <formula>BW$39</formula>
    </cfRule>
    <cfRule type="cellIs" dxfId="72" priority="30" stopIfTrue="1" operator="equal">
      <formula>#REF!</formula>
    </cfRule>
  </conditionalFormatting>
  <conditionalFormatting sqref="AW36:AW38">
    <cfRule type="cellIs" dxfId="71" priority="1" stopIfTrue="1" operator="equal">
      <formula>#REF!</formula>
    </cfRule>
    <cfRule type="cellIs" dxfId="70" priority="2" stopIfTrue="1" operator="equal">
      <formula>AZ$52</formula>
    </cfRule>
  </conditionalFormatting>
  <conditionalFormatting sqref="L36:L38 BF36:BG38 BB36:BB38">
    <cfRule type="cellIs" dxfId="69" priority="373" stopIfTrue="1" operator="equal">
      <formula>L$39</formula>
    </cfRule>
    <cfRule type="cellIs" dxfId="68" priority="374" stopIfTrue="1" operator="equal">
      <formula>N$52</formula>
    </cfRule>
  </conditionalFormatting>
  <conditionalFormatting sqref="BI36:BJ38 K36:K38 AX36:AX38 BM36:BM38 H36:I38 U36:U38 AD36:AD38 AM36:AM38">
    <cfRule type="cellIs" dxfId="67" priority="379" stopIfTrue="1" operator="equal">
      <formula>H$39</formula>
    </cfRule>
    <cfRule type="cellIs" dxfId="66" priority="380" stopIfTrue="1" operator="equal">
      <formula>L$52</formula>
    </cfRule>
  </conditionalFormatting>
  <conditionalFormatting sqref="BK36:BK38 M36:M38 AI36:AI38 C36:G38 S36:S38 Z36:AB38 AZ36:BA38 AK36:AK38">
    <cfRule type="cellIs" dxfId="65" priority="395" stopIfTrue="1" operator="equal">
      <formula>C$39</formula>
    </cfRule>
    <cfRule type="cellIs" dxfId="64" priority="396" stopIfTrue="1" operator="equal">
      <formula>H$52</formula>
    </cfRule>
  </conditionalFormatting>
  <conditionalFormatting sqref="AN36:AN38 V36:V38 AE36:AE38 BE36:BE38">
    <cfRule type="cellIs" dxfId="63" priority="411" stopIfTrue="1" operator="equal">
      <formula>V$39</formula>
    </cfRule>
    <cfRule type="cellIs" dxfId="62" priority="412" stopIfTrue="1" operator="equal">
      <formula>T$52</formula>
    </cfRule>
  </conditionalFormatting>
  <conditionalFormatting sqref="BH36:BH38 BL36:BL38 AF36:AH38 W36:Y38 AO36:AP38">
    <cfRule type="cellIs" dxfId="61" priority="419" stopIfTrue="1" operator="equal">
      <formula>W$39</formula>
    </cfRule>
    <cfRule type="cellIs" dxfId="60" priority="420" stopIfTrue="1" operator="equal">
      <formula>Z$52</formula>
    </cfRule>
  </conditionalFormatting>
  <conditionalFormatting sqref="BR36:BR38 T36:T38 AC36:AC38">
    <cfRule type="cellIs" dxfId="59" priority="429" stopIfTrue="1" operator="equal">
      <formula>T$39</formula>
    </cfRule>
    <cfRule type="cellIs" dxfId="58" priority="430" stopIfTrue="1" operator="equal">
      <formula>AD$52</formula>
    </cfRule>
  </conditionalFormatting>
  <conditionalFormatting sqref="BC36:BC38">
    <cfRule type="cellIs" dxfId="57" priority="435" stopIfTrue="1" operator="equal">
      <formula>BC$39</formula>
    </cfRule>
    <cfRule type="cellIs" dxfId="56" priority="436" stopIfTrue="1" operator="equal">
      <formula>BL$52</formula>
    </cfRule>
  </conditionalFormatting>
  <conditionalFormatting sqref="BD36:BD38 AR36:AR38 O36:Q38 BA36:BA38">
    <cfRule type="cellIs" dxfId="55" priority="437" stopIfTrue="1" operator="equal">
      <formula>O$39</formula>
    </cfRule>
    <cfRule type="cellIs" dxfId="54" priority="438" stopIfTrue="1" operator="equal">
      <formula>U$52</formula>
    </cfRule>
  </conditionalFormatting>
  <conditionalFormatting sqref="J36:J38">
    <cfRule type="cellIs" dxfId="53" priority="445" stopIfTrue="1" operator="equal">
      <formula>J$39</formula>
    </cfRule>
    <cfRule type="cellIs" dxfId="52" priority="446" stopIfTrue="1" operator="equal">
      <formula>F$52</formula>
    </cfRule>
  </conditionalFormatting>
  <conditionalFormatting sqref="AS36:AU38 AY36:AY38">
    <cfRule type="cellIs" dxfId="51" priority="447" stopIfTrue="1" operator="equal">
      <formula>AS$39</formula>
    </cfRule>
    <cfRule type="cellIs" dxfId="50" priority="448" stopIfTrue="1" operator="equal">
      <formula>AZ$52</formula>
    </cfRule>
  </conditionalFormatting>
  <conditionalFormatting sqref="BP36:BP38 N36:N38">
    <cfRule type="cellIs" dxfId="49" priority="451" stopIfTrue="1" operator="equal">
      <formula>N$39</formula>
    </cfRule>
    <cfRule type="cellIs" dxfId="48" priority="452" stopIfTrue="1" operator="equal">
      <formula>V$52</formula>
    </cfRule>
  </conditionalFormatting>
  <conditionalFormatting sqref="AU36:AU38">
    <cfRule type="cellIs" dxfId="47" priority="455" stopIfTrue="1" operator="equal">
      <formula>AW$39</formula>
    </cfRule>
    <cfRule type="cellIs" dxfId="46" priority="456" stopIfTrue="1" operator="equal">
      <formula>BA$52</formula>
    </cfRule>
  </conditionalFormatting>
  <conditionalFormatting sqref="AL36:AL38">
    <cfRule type="cellIs" dxfId="45" priority="457" stopIfTrue="1" operator="equal">
      <formula>AL$39</formula>
    </cfRule>
    <cfRule type="cellIs" dxfId="44" priority="458" stopIfTrue="1" operator="equal">
      <formula>AW$52</formula>
    </cfRule>
  </conditionalFormatting>
  <printOptions horizontalCentered="1" verticalCentered="1"/>
  <pageMargins left="0.47" right="0.2" top="0.44" bottom="0.38" header="0.36" footer="0.24"/>
  <pageSetup paperSize="9" scale="78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2.75"/>
  <cols>
    <col min="1" max="1" width="10.5703125" customWidth="1"/>
  </cols>
  <sheetData>
    <row r="1" spans="1:1">
      <c r="A1" s="43" t="e">
        <f>#REF!-#REF!-#REF!-#REF!-#REF!-#REF!-#REF!</f>
        <v>#REF!</v>
      </c>
    </row>
  </sheetData>
  <phoneticPr fontId="1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Замер Актив 17.06.2020</vt:lpstr>
      <vt:lpstr>Замер РеАктив 17.06.20</vt:lpstr>
      <vt:lpstr>Замер U 17.06.20</vt:lpstr>
      <vt:lpstr>Замер I 17.06.20</vt:lpstr>
      <vt:lpstr>Лист3</vt:lpstr>
      <vt:lpstr>'Замер I 17.06.20'!Область_печати</vt:lpstr>
      <vt:lpstr>'Замер U 17.06.20'!Область_печати</vt:lpstr>
      <vt:lpstr>'Замер Актив 17.06.2020'!Область_печати</vt:lpstr>
      <vt:lpstr>'Замер РеАктив 17.06.20'!Область_печати</vt:lpstr>
    </vt:vector>
  </TitlesOfParts>
  <Company>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Sbyt_MAO_Shef</dc:creator>
  <cp:lastModifiedBy>Sbyt_MAO_Ingeneer1</cp:lastModifiedBy>
  <cp:lastPrinted>2018-07-13T06:12:12Z</cp:lastPrinted>
  <dcterms:created xsi:type="dcterms:W3CDTF">2011-12-23T03:41:49Z</dcterms:created>
  <dcterms:modified xsi:type="dcterms:W3CDTF">2020-06-23T10:25:59Z</dcterms:modified>
</cp:coreProperties>
</file>